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moreno\Desktop\BMORENO\03.DNGI\Estadística\03.Productos estadisticos\Boletin Patrimonio Técnico\4.Diciembre 2020\"/>
    </mc:Choice>
  </mc:AlternateContent>
  <bookViews>
    <workbookView xWindow="0" yWindow="0" windowWidth="20490" windowHeight="7755" tabRatio="851"/>
  </bookViews>
  <sheets>
    <sheet name="ÍNDICE" sheetId="1" r:id="rId1"/>
    <sheet name="NOTA MEDOLÓGICA " sheetId="3" r:id="rId2"/>
    <sheet name="ENE_2020" sheetId="31" r:id="rId3"/>
    <sheet name="FEB_2020" sheetId="32" r:id="rId4"/>
    <sheet name="MAR_2020" sheetId="33" r:id="rId5"/>
    <sheet name="Abr_2020" sheetId="34" r:id="rId6"/>
    <sheet name="May_2020" sheetId="35" r:id="rId7"/>
    <sheet name="JUN_2020" sheetId="36" r:id="rId8"/>
    <sheet name="JUL_2020" sheetId="37" r:id="rId9"/>
    <sheet name="AGO_2020" sheetId="38" r:id="rId10"/>
    <sheet name="SEP_2020" sheetId="39" r:id="rId11"/>
    <sheet name="OCT_2020" sheetId="40" r:id="rId12"/>
    <sheet name="NOV_2020" sheetId="41" r:id="rId13"/>
    <sheet name="DIC_2020" sheetId="43" r:id="rId14"/>
  </sheets>
  <externalReferences>
    <externalReference r:id="rId15"/>
  </externalReferences>
  <definedNames>
    <definedName name="_30_nov_14" localSheetId="5">[1]ÍNDICE!#REF!</definedName>
    <definedName name="_30_nov_14" localSheetId="9">[1]ÍNDICE!#REF!</definedName>
    <definedName name="_30_nov_14" localSheetId="13">[1]ÍNDICE!#REF!</definedName>
    <definedName name="_30_nov_14" localSheetId="2">[1]ÍNDICE!#REF!</definedName>
    <definedName name="_30_nov_14" localSheetId="3">[1]ÍNDICE!#REF!</definedName>
    <definedName name="_30_nov_14" localSheetId="8">[1]ÍNDICE!#REF!</definedName>
    <definedName name="_30_nov_14" localSheetId="7">[1]ÍNDICE!#REF!</definedName>
    <definedName name="_30_nov_14" localSheetId="4">[1]ÍNDICE!#REF!</definedName>
    <definedName name="_30_nov_14" localSheetId="6">[1]ÍNDICE!#REF!</definedName>
    <definedName name="_30_nov_14" localSheetId="1">[1]ÍNDICE!#REF!</definedName>
    <definedName name="_30_nov_14" localSheetId="12">[1]ÍNDICE!#REF!</definedName>
    <definedName name="_30_nov_14" localSheetId="11">[1]ÍNDICE!#REF!</definedName>
    <definedName name="_30_nov_14" localSheetId="10">[1]ÍNDICE!#REF!</definedName>
    <definedName name="_30_nov_14">[1]ÍNDICE!#REF!</definedName>
    <definedName name="Febrero" localSheetId="5">[1]ÍNDICE!#REF!</definedName>
    <definedName name="Febrero" localSheetId="9">[1]ÍNDICE!#REF!</definedName>
    <definedName name="Febrero" localSheetId="13">[1]ÍNDICE!#REF!</definedName>
    <definedName name="Febrero" localSheetId="8">[1]ÍNDICE!#REF!</definedName>
    <definedName name="Febrero" localSheetId="7">[1]ÍNDICE!#REF!</definedName>
    <definedName name="Febrero" localSheetId="4">[1]ÍNDICE!#REF!</definedName>
    <definedName name="Febrero" localSheetId="6">[1]ÍNDICE!#REF!</definedName>
    <definedName name="Febrero" localSheetId="12">[1]ÍNDICE!#REF!</definedName>
    <definedName name="Febrero" localSheetId="11">[1]ÍNDICE!#REF!</definedName>
    <definedName name="Febrero" localSheetId="10">[1]ÍNDICE!#REF!</definedName>
    <definedName name="Febrero">[1]ÍNDICE!#REF!</definedName>
    <definedName name="JUL_2019" localSheetId="5">[1]ÍNDICE!#REF!</definedName>
    <definedName name="JUL_2019" localSheetId="9">[1]ÍNDICE!#REF!</definedName>
    <definedName name="JUL_2019" localSheetId="13">[1]ÍNDICE!#REF!</definedName>
    <definedName name="JUL_2019" localSheetId="3">[1]ÍNDICE!#REF!</definedName>
    <definedName name="JUL_2019" localSheetId="8">[1]ÍNDICE!#REF!</definedName>
    <definedName name="JUL_2019" localSheetId="7">[1]ÍNDICE!#REF!</definedName>
    <definedName name="JUL_2019" localSheetId="4">[1]ÍNDICE!#REF!</definedName>
    <definedName name="JUL_2019" localSheetId="6">[1]ÍNDICE!#REF!</definedName>
    <definedName name="JUL_2019" localSheetId="12">[1]ÍNDICE!#REF!</definedName>
    <definedName name="JUL_2019" localSheetId="11">[1]ÍNDICE!#REF!</definedName>
    <definedName name="JUL_2019" localSheetId="10">[1]ÍNDICE!#REF!</definedName>
    <definedName name="JUL_2019">[1]ÍNDICE!#REF!</definedName>
    <definedName name="julio" localSheetId="9">[1]ÍNDICE!#REF!</definedName>
    <definedName name="julio" localSheetId="13">[1]ÍNDICE!#REF!</definedName>
    <definedName name="julio" localSheetId="12">[1]ÍNDICE!#REF!</definedName>
    <definedName name="julio" localSheetId="11">[1]ÍNDICE!#REF!</definedName>
    <definedName name="julio" localSheetId="10">[1]ÍNDICE!#REF!</definedName>
    <definedName name="julio">[1]ÍNDICE!#REF!</definedName>
    <definedName name="Julio2020" localSheetId="9">[1]ÍNDICE!#REF!</definedName>
    <definedName name="Julio2020" localSheetId="13">[1]ÍNDICE!#REF!</definedName>
    <definedName name="Julio2020" localSheetId="8">[1]ÍNDICE!#REF!</definedName>
    <definedName name="Julio2020" localSheetId="12">[1]ÍNDICE!#REF!</definedName>
    <definedName name="Julio2020" localSheetId="11">[1]ÍNDICE!#REF!</definedName>
    <definedName name="Julio2020" localSheetId="10">[1]ÍNDICE!#REF!</definedName>
    <definedName name="Julio2020">[1]ÍNDICE!#REF!</definedName>
    <definedName name="Mayo" localSheetId="9">[1]ÍNDICE!#REF!</definedName>
    <definedName name="Mayo" localSheetId="13">[1]ÍNDICE!#REF!</definedName>
    <definedName name="Mayo" localSheetId="8">[1]ÍNDICE!#REF!</definedName>
    <definedName name="Mayo" localSheetId="7">[1]ÍNDICE!#REF!</definedName>
    <definedName name="Mayo" localSheetId="12">[1]ÍNDICE!#REF!</definedName>
    <definedName name="Mayo" localSheetId="11">[1]ÍNDICE!#REF!</definedName>
    <definedName name="Mayo" localSheetId="10">[1]ÍNDICE!#REF!</definedName>
    <definedName name="Mayo">[1]ÍNDICE!#REF!</definedName>
    <definedName name="Noviembre" localSheetId="5">[1]ÍNDICE!#REF!</definedName>
    <definedName name="Noviembre" localSheetId="9">[1]ÍNDICE!#REF!</definedName>
    <definedName name="Noviembre" localSheetId="13">[1]ÍNDICE!#REF!</definedName>
    <definedName name="Noviembre" localSheetId="3">[1]ÍNDICE!#REF!</definedName>
    <definedName name="Noviembre" localSheetId="8">[1]ÍNDICE!#REF!</definedName>
    <definedName name="Noviembre" localSheetId="7">[1]ÍNDICE!#REF!</definedName>
    <definedName name="Noviembre" localSheetId="4">[1]ÍNDICE!#REF!</definedName>
    <definedName name="Noviembre" localSheetId="6">[1]ÍNDICE!#REF!</definedName>
    <definedName name="Noviembre" localSheetId="12">[1]ÍNDICE!#REF!</definedName>
    <definedName name="Noviembre" localSheetId="11">[1]ÍNDICE!#REF!</definedName>
    <definedName name="Noviembre" localSheetId="10">[1]ÍNDICE!#REF!</definedName>
    <definedName name="Noviembre">[1]ÍNDICE!#REF!</definedName>
    <definedName name="OCTUBRE" localSheetId="5">[1]ÍNDICE!#REF!</definedName>
    <definedName name="OCTUBRE" localSheetId="9">[1]ÍNDICE!#REF!</definedName>
    <definedName name="OCTUBRE" localSheetId="13">[1]ÍNDICE!#REF!</definedName>
    <definedName name="OCTUBRE" localSheetId="3">[1]ÍNDICE!#REF!</definedName>
    <definedName name="OCTUBRE" localSheetId="8">[1]ÍNDICE!#REF!</definedName>
    <definedName name="OCTUBRE" localSheetId="7">[1]ÍNDICE!#REF!</definedName>
    <definedName name="OCTUBRE" localSheetId="4">[1]ÍNDICE!#REF!</definedName>
    <definedName name="OCTUBRE" localSheetId="6">[1]ÍNDICE!#REF!</definedName>
    <definedName name="OCTUBRE" localSheetId="12">[1]ÍNDICE!#REF!</definedName>
    <definedName name="OCTUBRE" localSheetId="11">[1]ÍNDICE!#REF!</definedName>
    <definedName name="OCTUBRE" localSheetId="10">[1]ÍNDICE!#REF!</definedName>
    <definedName name="OCTUBRE">[1]ÍNDICE!#REF!</definedName>
    <definedName name="qs" localSheetId="9">[1]ÍNDICE!#REF!</definedName>
    <definedName name="qs" localSheetId="13">[1]ÍNDICE!#REF!</definedName>
    <definedName name="qs" localSheetId="12">[1]ÍNDICE!#REF!</definedName>
    <definedName name="qs" localSheetId="11">[1]ÍNDICE!#REF!</definedName>
    <definedName name="qs" localSheetId="10">[1]ÍNDICE!#REF!</definedName>
    <definedName name="qs">[1]ÍNDICE!#REF!</definedName>
    <definedName name="SEPTIEMBRE" localSheetId="5">[1]ÍNDICE!#REF!</definedName>
    <definedName name="SEPTIEMBRE" localSheetId="9">[1]ÍNDICE!#REF!</definedName>
    <definedName name="SEPTIEMBRE" localSheetId="13">[1]ÍNDICE!#REF!</definedName>
    <definedName name="SEPTIEMBRE" localSheetId="3">[1]ÍNDICE!#REF!</definedName>
    <definedName name="SEPTIEMBRE" localSheetId="8">[1]ÍNDICE!#REF!</definedName>
    <definedName name="SEPTIEMBRE" localSheetId="7">[1]ÍNDICE!#REF!</definedName>
    <definedName name="SEPTIEMBRE" localSheetId="4">[1]ÍNDICE!#REF!</definedName>
    <definedName name="SEPTIEMBRE" localSheetId="6">[1]ÍNDICE!#REF!</definedName>
    <definedName name="SEPTIEMBRE" localSheetId="12">[1]ÍNDICE!#REF!</definedName>
    <definedName name="SEPTIEMBRE" localSheetId="11">[1]ÍNDICE!#REF!</definedName>
    <definedName name="SEPTIEMBRE" localSheetId="10">[1]ÍNDICE!#REF!</definedName>
    <definedName name="SEPTIEMBRE">[1]ÍNDICE!#REF!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43" l="1"/>
  <c r="G14" i="43"/>
  <c r="F14" i="43"/>
  <c r="E14" i="43"/>
  <c r="D14" i="43"/>
  <c r="I14" i="41" l="1"/>
  <c r="G14" i="41"/>
  <c r="F14" i="41"/>
  <c r="E14" i="41"/>
  <c r="D14" i="41"/>
  <c r="I14" i="40"/>
  <c r="G14" i="40"/>
  <c r="F14" i="40"/>
  <c r="E14" i="40"/>
  <c r="D14" i="40"/>
  <c r="I14" i="39" l="1"/>
  <c r="G14" i="39"/>
  <c r="F14" i="39"/>
  <c r="E14" i="39"/>
  <c r="D14" i="39"/>
  <c r="I14" i="38" l="1"/>
  <c r="G14" i="38"/>
  <c r="F14" i="38"/>
  <c r="E14" i="38"/>
  <c r="D14" i="38"/>
  <c r="I14" i="37" l="1"/>
  <c r="G14" i="37"/>
  <c r="F14" i="37"/>
  <c r="E14" i="37"/>
  <c r="D14" i="37"/>
  <c r="D14" i="36" l="1"/>
  <c r="I14" i="36"/>
  <c r="G14" i="36"/>
  <c r="F14" i="36"/>
  <c r="E14" i="36"/>
  <c r="I14" i="35" l="1"/>
  <c r="G14" i="35"/>
  <c r="F14" i="35"/>
  <c r="E14" i="35"/>
  <c r="D14" i="35"/>
  <c r="I14" i="34" l="1"/>
  <c r="G14" i="34"/>
  <c r="F14" i="34"/>
  <c r="E14" i="34"/>
  <c r="D14" i="34"/>
  <c r="I14" i="33" l="1"/>
  <c r="G14" i="33"/>
  <c r="F14" i="33"/>
  <c r="E14" i="33"/>
  <c r="D14" i="33"/>
  <c r="I14" i="32" l="1"/>
  <c r="G14" i="32"/>
  <c r="F14" i="32"/>
  <c r="E14" i="32"/>
  <c r="D14" i="32"/>
  <c r="I14" i="31" l="1"/>
  <c r="G14" i="31"/>
  <c r="F14" i="31"/>
  <c r="E14" i="31"/>
  <c r="D14" i="31"/>
</calcChain>
</file>

<file path=xl/sharedStrings.xml><?xml version="1.0" encoding="utf-8"?>
<sst xmlns="http://schemas.openxmlformats.org/spreadsheetml/2006/main" count="393" uniqueCount="61">
  <si>
    <t>PATRIMONIO TÉCNICO Y LOS ACTIVOS Y CONTINGENTES PONDERADOS POR RIESGO</t>
  </si>
  <si>
    <t>ÍNDICE</t>
  </si>
  <si>
    <t xml:space="preserve">PRESENTACIÓN </t>
  </si>
  <si>
    <t xml:space="preserve">SERIE MENSUAL DE PATRIMONIO TÉCNICO </t>
  </si>
  <si>
    <t>Menú Principal</t>
  </si>
  <si>
    <t xml:space="preserve"> PATRIMONIO TÉCNICO Y LOS ACTIVOS Y CONTINGENTES PONDERADOS POR RIESGO :</t>
  </si>
  <si>
    <t>(En dólares)</t>
  </si>
  <si>
    <t>No.</t>
  </si>
  <si>
    <t>RUC</t>
  </si>
  <si>
    <t>RAZÓN SOCIAL</t>
  </si>
  <si>
    <t>A</t>
  </si>
  <si>
    <t>B</t>
  </si>
  <si>
    <t>C</t>
  </si>
  <si>
    <t>TOTAL PATRIMONIO TÉCNICO PRIMARIO</t>
  </si>
  <si>
    <t>TOTAL PATRIMONIO TÉCNICO SECUNDARIO</t>
  </si>
  <si>
    <t>SOLVENCIA</t>
  </si>
  <si>
    <t>(A + B) PATRIMONIO TÉCNICO CONSTITUIDO (PTC)</t>
  </si>
  <si>
    <t>TOTAL ACTIVOS PONDERADOS POR RIESGO (APPR)</t>
  </si>
  <si>
    <t>PATRIMONIO TÉCNICO REQUERIDO (PTR) 9%</t>
  </si>
  <si>
    <r>
      <rPr>
        <b/>
        <sz val="11"/>
        <rFont val="Calibri"/>
        <family val="2"/>
      </rPr>
      <t>a)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Activos ponderados por riesgo (APPR)</t>
    </r>
    <r>
      <rPr>
        <sz val="11"/>
        <rFont val="Calibri"/>
        <family val="2"/>
      </rPr>
      <t>.- Resultado que se obtiene de multiplicar las ponderaciones de acuerdo al nivel de riesgo por el saldo de cada uno de los activos y operaciones contigentes.</t>
    </r>
  </si>
  <si>
    <r>
      <rPr>
        <b/>
        <sz val="11"/>
        <rFont val="Calibri"/>
        <family val="2"/>
      </rPr>
      <t>c) Patrimonio técnico secundario</t>
    </r>
    <r>
      <rPr>
        <sz val="11"/>
        <rFont val="Calibri"/>
        <family val="2"/>
      </rPr>
      <t>.- El constituido por las cuentas patrimoniales que no forman parte del patrimonio técnico primario.</t>
    </r>
  </si>
  <si>
    <r>
      <rPr>
        <b/>
        <sz val="11"/>
        <rFont val="Calibri"/>
        <family val="2"/>
      </rPr>
      <t>d)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requerido (PTR)</t>
    </r>
    <r>
      <rPr>
        <sz val="11"/>
        <rFont val="Calibri"/>
        <family val="2"/>
      </rPr>
      <t xml:space="preserve"> .- Valor patrimonial que requiere la  entidad para respaldar sus operaciones. Se obtiene de multiplicar los activos y contingentes ponderados por riesgo por el porcentaje minimo de solvencia definido por la Autoridad Monetaria Financiera.</t>
    </r>
  </si>
  <si>
    <r>
      <rPr>
        <b/>
        <sz val="11"/>
        <rFont val="Calibri"/>
        <family val="2"/>
      </rPr>
      <t>e)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constituido (PTC)</t>
    </r>
    <r>
      <rPr>
        <sz val="11"/>
        <rFont val="Calibri"/>
        <family val="2"/>
      </rPr>
      <t>.- Valor patrimonial que dispone la entidad para respaldar las operaciones actuales y futuras y cubrir pérdidas inesperadas. El PTC se compone de patrimonio técnico primario y patrimonio técnico secundario.</t>
    </r>
  </si>
  <si>
    <r>
      <rPr>
        <b/>
        <sz val="11"/>
        <rFont val="Calibri"/>
        <family val="2"/>
      </rPr>
      <t>f)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Solvencia</t>
    </r>
    <r>
      <rPr>
        <sz val="11"/>
        <rFont val="Calibri"/>
        <family val="2"/>
      </rPr>
      <t>.- Suficiencia patrimonial que deben mantener en todo tiempo las entidades para respaldar las operaciones actuales y futuras, para cubrir las pérdidas no protegidas por las provisiones de los activos de riesgo, y para apuntalar el desempeño macroeconómico. Se obtiene de la relación entre el patrimonio técnico constituido y los activos y contingentes ponderados por riesgo.</t>
    </r>
  </si>
  <si>
    <t>D</t>
  </si>
  <si>
    <t>E</t>
  </si>
  <si>
    <t>F</t>
  </si>
  <si>
    <t>0190006247001</t>
  </si>
  <si>
    <t>ASOCIACION MUTUALISTA DE AHORRO Y CREDITO PARA LA VIVIENDA AZUAY</t>
  </si>
  <si>
    <t>1090056286001</t>
  </si>
  <si>
    <t>1790075494001</t>
  </si>
  <si>
    <t>ASOCIACION MUTUALISTA DE AHORRO Y CREDITO PARA LA VIVIENDA PICHINCHA</t>
  </si>
  <si>
    <t>1890012015001</t>
  </si>
  <si>
    <t>ASOCIACION MUTUALISTA DE AHORRO Y CREDITO PARA LA VIVIENDA AMBATO</t>
  </si>
  <si>
    <t>ASOCIACIONES MUTUALISTAS SEGMENTO 1</t>
  </si>
  <si>
    <t>La información presentada en este boletín estadístico es de exclusiva responsabilidad de las asociaciones mutualistas del segmento 1 supervisadas por la SEPS. La Superintendencia se reserva el derecho de actualizar la misma al momento de recibir nueva información o en caso de encontrarse inconsistencias en los datos recibidos.</t>
  </si>
  <si>
    <t>-</t>
  </si>
  <si>
    <t>ASOCIACION MUTUALISTA DE AHORRO Y CREDITO PARA LA VIVIENDA IMBABURA</t>
  </si>
  <si>
    <t>TOTAL SEGMENTO 1 -MUTUALISTAS</t>
  </si>
  <si>
    <r>
      <t xml:space="preserve">Fuente: </t>
    </r>
    <r>
      <rPr>
        <sz val="9"/>
        <color indexed="8"/>
        <rFont val="Calibri"/>
        <family val="2"/>
      </rPr>
      <t>Datos generados a partir de Estados Financieros de Asociaciones Mutualistas Segmento 1</t>
    </r>
  </si>
  <si>
    <r>
      <rPr>
        <b/>
        <sz val="11"/>
        <rFont val="Calibri"/>
        <family val="2"/>
      </rPr>
      <t>b)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ténico primario</t>
    </r>
    <r>
      <rPr>
        <sz val="11"/>
        <rFont val="Calibri"/>
        <family val="2"/>
      </rPr>
      <t>.- El constituido por  cuentas patrimoniales liquidas, permanentes y de mejor calidad.</t>
    </r>
  </si>
  <si>
    <t>RESOLUCIÓN 131-2015-F</t>
  </si>
  <si>
    <t>SECTOR FINANCIERO POPULAR Y SOLIDARIO</t>
  </si>
  <si>
    <t>FECHA DE CORTE: 31 de Enero de 2020</t>
  </si>
  <si>
    <t>FECHA DE CORTE: 29 de Febrero de 2020</t>
  </si>
  <si>
    <r>
      <t>Elaborado por:</t>
    </r>
    <r>
      <rPr>
        <sz val="9"/>
        <color indexed="8"/>
        <rFont val="Calibri"/>
        <family val="2"/>
      </rPr>
      <t xml:space="preserve"> Dirección Nacional de Gestión de Información.</t>
    </r>
  </si>
  <si>
    <r>
      <t>Elaborado por:</t>
    </r>
    <r>
      <rPr>
        <sz val="8"/>
        <color indexed="8"/>
        <rFont val="Calibri"/>
        <family val="2"/>
      </rPr>
      <t>Dirección Nacional de Gestión de la Información</t>
    </r>
  </si>
  <si>
    <r>
      <rPr>
        <b/>
        <sz val="11"/>
        <color theme="1"/>
        <rFont val="Calibri"/>
        <family val="2"/>
        <scheme val="minor"/>
      </rPr>
      <t xml:space="preserve">Nota 1. </t>
    </r>
    <r>
      <rPr>
        <sz val="11"/>
        <color theme="1"/>
        <rFont val="Calibri"/>
        <family val="2"/>
        <scheme val="minor"/>
      </rPr>
      <t xml:space="preserve">El Indicador de Solvencia se encuentra calculado de acuerdo a la metodología establecida en las Resoluciones Nros: 131-2015-F de 23 de septiembre de 2015 y 369-2017-F de 08 de mayo de 2017, denominada </t>
    </r>
    <r>
      <rPr>
        <b/>
        <i/>
        <sz val="11"/>
        <color theme="1"/>
        <rFont val="Calibri"/>
        <family val="2"/>
        <scheme val="minor"/>
      </rPr>
      <t>"Norma Reformatoria a la Norma de Solvencia, Patrimonio Técnico y Activos y Contingentes Ponderados por Riesgo para Cooperativas de Ahorro y Crédito y Cajas Centrales".</t>
    </r>
  </si>
  <si>
    <t>FECHA DE CORTE: 31 de Marzo de 2020</t>
  </si>
  <si>
    <r>
      <t>Elaborado por:</t>
    </r>
    <r>
      <rPr>
        <sz val="9"/>
        <color indexed="8"/>
        <rFont val="Calibri"/>
        <family val="2"/>
      </rPr>
      <t xml:space="preserve"> Dirección Nacional de Gestión de la Información.</t>
    </r>
  </si>
  <si>
    <t>FECHA DE CORTE: 30 de Abril de 2020</t>
  </si>
  <si>
    <t>FECHA DE CORTE: 31 de Mayo de 2020</t>
  </si>
  <si>
    <t>FECHA DE CORTE: 30 de Junio de 2020</t>
  </si>
  <si>
    <t>FECHA DE CORTE: 31 de Julio de 2020</t>
  </si>
  <si>
    <t>FECHA DE CORTE: 31 de agosto de 2020</t>
  </si>
  <si>
    <t>FECHA DE CORTE: 30 de septiembre de 2020</t>
  </si>
  <si>
    <r>
      <t xml:space="preserve">Fecha de publicación: </t>
    </r>
    <r>
      <rPr>
        <sz val="8"/>
        <color indexed="8"/>
        <rFont val="Calibri"/>
        <family val="2"/>
      </rPr>
      <t>23/12</t>
    </r>
    <r>
      <rPr>
        <sz val="8"/>
        <color theme="1"/>
        <rFont val="Calibri"/>
        <family val="2"/>
        <scheme val="minor"/>
      </rPr>
      <t>/2020</t>
    </r>
  </si>
  <si>
    <t>FECHA DE CORTE: 31 de octubre de 2020</t>
  </si>
  <si>
    <t>FECHA DE CORTE: 30 de noviembre de 2020</t>
  </si>
  <si>
    <t>Corte: al 30 de diciembre de 2020</t>
  </si>
  <si>
    <t>FECHA DE CORTE: 31 de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</si>
</sst>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#,##0.0"/>
    <numFmt numFmtId="165" formatCode="&quot;$&quot;#,##0"/>
    <numFmt numFmtId="166" formatCode="_ * #,##0_ ;_ * \-#,##0_ ;_ * &quot;-&quot;??_ ;_ @_ "/>
  </numFmts>
  <fonts count="31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</font>
    <font>
      <b/>
      <sz val="18"/>
      <color indexed="9"/>
      <name val="Calibri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indexed="56"/>
      <name val="Arial"/>
      <family val="2"/>
    </font>
    <font>
      <sz val="11"/>
      <name val="Calibri"/>
      <family val="2"/>
    </font>
    <font>
      <b/>
      <sz val="10"/>
      <color indexed="56"/>
      <name val="Arial"/>
      <family val="2"/>
    </font>
    <font>
      <sz val="10"/>
      <color indexed="30"/>
      <name val="Arial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  <font>
      <b/>
      <sz val="10"/>
      <name val="Arial"/>
      <family val="2"/>
    </font>
    <font>
      <sz val="10"/>
      <color indexed="12"/>
      <name val="Calibri"/>
      <family val="2"/>
    </font>
    <font>
      <sz val="9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9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Tims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8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9" fontId="24" fillId="0" borderId="0" applyFont="0" applyFill="0" applyBorder="0" applyAlignment="0" applyProtection="0"/>
    <xf numFmtId="43" fontId="24" fillId="0" borderId="0" applyFont="0" applyFill="0" applyBorder="0" applyAlignment="0" applyProtection="0"/>
  </cellStyleXfs>
  <cellXfs count="93">
    <xf numFmtId="0" fontId="0" fillId="0" borderId="0" xfId="0"/>
    <xf numFmtId="0" fontId="4" fillId="0" borderId="0" xfId="0" applyFont="1" applyAlignment="1">
      <alignment horizontal="center"/>
    </xf>
    <xf numFmtId="0" fontId="8" fillId="0" borderId="3" xfId="2" applyFont="1" applyBorder="1" applyAlignment="1">
      <alignment vertical="center"/>
    </xf>
    <xf numFmtId="0" fontId="10" fillId="0" borderId="0" xfId="2" applyFont="1" applyBorder="1" applyAlignment="1">
      <alignment vertical="center"/>
    </xf>
    <xf numFmtId="0" fontId="11" fillId="3" borderId="0" xfId="0" applyFont="1" applyFill="1"/>
    <xf numFmtId="0" fontId="15" fillId="0" borderId="0" xfId="0" applyFont="1"/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Border="1"/>
    <xf numFmtId="0" fontId="20" fillId="0" borderId="0" xfId="0" applyFont="1" applyFill="1"/>
    <xf numFmtId="0" fontId="7" fillId="0" borderId="0" xfId="4" applyAlignment="1">
      <alignment horizontal="center"/>
    </xf>
    <xf numFmtId="0" fontId="22" fillId="0" borderId="0" xfId="5" applyFont="1"/>
    <xf numFmtId="0" fontId="23" fillId="0" borderId="5" xfId="0" applyFont="1" applyFill="1" applyBorder="1" applyAlignment="1">
      <alignment horizontal="center" vertical="center"/>
    </xf>
    <xf numFmtId="0" fontId="23" fillId="0" borderId="0" xfId="0" applyFont="1" applyFill="1"/>
    <xf numFmtId="0" fontId="23" fillId="0" borderId="0" xfId="0" applyFont="1" applyFill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/>
    </xf>
    <xf numFmtId="0" fontId="0" fillId="0" borderId="12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3" xfId="0" applyFont="1" applyBorder="1" applyAlignment="1">
      <alignment horizontal="justify" vertical="distributed" wrapText="1" readingOrder="1"/>
    </xf>
    <xf numFmtId="0" fontId="23" fillId="0" borderId="8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2" fontId="20" fillId="0" borderId="0" xfId="6" applyNumberFormat="1" applyFont="1" applyFill="1"/>
    <xf numFmtId="0" fontId="14" fillId="0" borderId="0" xfId="0" applyFont="1" applyAlignment="1">
      <alignment horizontal="justify" wrapText="1"/>
    </xf>
    <xf numFmtId="0" fontId="23" fillId="0" borderId="17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/>
    </xf>
    <xf numFmtId="0" fontId="18" fillId="0" borderId="0" xfId="2" applyFont="1" applyBorder="1" applyAlignment="1">
      <alignment vertical="center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9" fillId="0" borderId="5" xfId="0" applyFont="1" applyBorder="1"/>
    <xf numFmtId="9" fontId="29" fillId="0" borderId="5" xfId="6" applyFont="1" applyBorder="1"/>
    <xf numFmtId="0" fontId="23" fillId="0" borderId="17" xfId="0" applyFont="1" applyFill="1" applyBorder="1" applyAlignment="1">
      <alignment horizontal="center" vertical="center" wrapText="1"/>
    </xf>
    <xf numFmtId="43" fontId="23" fillId="0" borderId="20" xfId="7" applyFont="1" applyFill="1" applyBorder="1" applyAlignment="1">
      <alignment horizontal="right"/>
    </xf>
    <xf numFmtId="43" fontId="23" fillId="0" borderId="18" xfId="7" applyFont="1" applyFill="1" applyBorder="1" applyAlignment="1">
      <alignment horizontal="right"/>
    </xf>
    <xf numFmtId="0" fontId="23" fillId="0" borderId="17" xfId="0" applyFont="1" applyFill="1" applyBorder="1" applyAlignment="1">
      <alignment horizontal="center" vertical="center" wrapText="1"/>
    </xf>
    <xf numFmtId="165" fontId="23" fillId="0" borderId="20" xfId="7" applyNumberFormat="1" applyFont="1" applyFill="1" applyBorder="1" applyAlignment="1">
      <alignment horizontal="right"/>
    </xf>
    <xf numFmtId="166" fontId="29" fillId="0" borderId="5" xfId="7" applyNumberFormat="1" applyFont="1" applyBorder="1"/>
    <xf numFmtId="165" fontId="29" fillId="0" borderId="5" xfId="0" applyNumberFormat="1" applyFont="1" applyBorder="1"/>
    <xf numFmtId="165" fontId="23" fillId="0" borderId="18" xfId="7" applyNumberFormat="1" applyFont="1" applyFill="1" applyBorder="1" applyAlignment="1">
      <alignment horizontal="right"/>
    </xf>
    <xf numFmtId="166" fontId="23" fillId="0" borderId="20" xfId="7" applyNumberFormat="1" applyFont="1" applyFill="1" applyBorder="1" applyAlignment="1">
      <alignment horizontal="right"/>
    </xf>
    <xf numFmtId="166" fontId="23" fillId="0" borderId="18" xfId="7" applyNumberFormat="1" applyFont="1" applyFill="1" applyBorder="1" applyAlignment="1">
      <alignment horizontal="right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164" fontId="0" fillId="4" borderId="21" xfId="0" applyNumberFormat="1" applyFont="1" applyFill="1" applyBorder="1" applyAlignment="1">
      <alignment horizontal="justify" vertical="justify" wrapText="1"/>
    </xf>
    <xf numFmtId="164" fontId="0" fillId="4" borderId="22" xfId="0" applyNumberFormat="1" applyFont="1" applyFill="1" applyBorder="1" applyAlignment="1">
      <alignment horizontal="justify" vertical="justify" wrapText="1"/>
    </xf>
    <xf numFmtId="164" fontId="0" fillId="4" borderId="23" xfId="0" applyNumberFormat="1" applyFont="1" applyFill="1" applyBorder="1" applyAlignment="1">
      <alignment horizontal="justify" vertical="justify" wrapText="1"/>
    </xf>
    <xf numFmtId="164" fontId="0" fillId="4" borderId="24" xfId="0" applyNumberFormat="1" applyFont="1" applyFill="1" applyBorder="1" applyAlignment="1">
      <alignment horizontal="justify" vertical="justify" wrapText="1"/>
    </xf>
    <xf numFmtId="164" fontId="0" fillId="4" borderId="25" xfId="0" applyNumberFormat="1" applyFont="1" applyFill="1" applyBorder="1" applyAlignment="1">
      <alignment horizontal="justify" vertical="justify" wrapText="1"/>
    </xf>
    <xf numFmtId="164" fontId="0" fillId="4" borderId="26" xfId="0" applyNumberFormat="1" applyFont="1" applyFill="1" applyBorder="1" applyAlignment="1">
      <alignment horizontal="justify" vertical="justify" wrapText="1"/>
    </xf>
    <xf numFmtId="0" fontId="12" fillId="0" borderId="0" xfId="0" applyFont="1" applyFill="1" applyBorder="1" applyAlignment="1">
      <alignment horizontal="left"/>
    </xf>
    <xf numFmtId="0" fontId="5" fillId="2" borderId="0" xfId="3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1" xfId="1" applyFont="1"/>
    <xf numFmtId="0" fontId="9" fillId="0" borderId="0" xfId="4" applyFont="1" applyBorder="1" applyAlignment="1" applyProtection="1">
      <alignment horizontal="justify" vertical="center" wrapText="1"/>
    </xf>
    <xf numFmtId="0" fontId="17" fillId="2" borderId="0" xfId="3" applyFont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4" applyFont="1" applyAlignment="1" applyProtection="1">
      <alignment horizontal="center"/>
    </xf>
    <xf numFmtId="0" fontId="0" fillId="0" borderId="12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3" xfId="0" applyFont="1" applyBorder="1" applyAlignment="1">
      <alignment horizontal="justify" vertical="distributed" wrapText="1" readingOrder="1"/>
    </xf>
    <xf numFmtId="0" fontId="0" fillId="0" borderId="14" xfId="0" applyFont="1" applyBorder="1" applyAlignment="1">
      <alignment horizontal="justify" vertical="distributed" wrapText="1" readingOrder="1"/>
    </xf>
    <xf numFmtId="0" fontId="0" fillId="0" borderId="15" xfId="0" applyFont="1" applyBorder="1" applyAlignment="1">
      <alignment horizontal="justify" vertical="distributed" wrapText="1" readingOrder="1"/>
    </xf>
    <xf numFmtId="0" fontId="0" fillId="0" borderId="16" xfId="0" applyFont="1" applyBorder="1" applyAlignment="1">
      <alignment horizontal="justify" vertical="distributed" wrapText="1" readingOrder="1"/>
    </xf>
    <xf numFmtId="0" fontId="0" fillId="0" borderId="9" xfId="0" applyFont="1" applyBorder="1" applyAlignment="1">
      <alignment horizontal="justify" vertical="distributed" wrapText="1" readingOrder="1"/>
    </xf>
    <xf numFmtId="0" fontId="0" fillId="0" borderId="10" xfId="0" applyFont="1" applyBorder="1" applyAlignment="1">
      <alignment horizontal="justify" vertical="distributed" wrapText="1" readingOrder="1"/>
    </xf>
    <xf numFmtId="0" fontId="0" fillId="0" borderId="11" xfId="0" applyFont="1" applyBorder="1" applyAlignment="1">
      <alignment horizontal="justify" vertical="distributed" wrapText="1" readingOrder="1"/>
    </xf>
    <xf numFmtId="0" fontId="9" fillId="0" borderId="12" xfId="0" applyFont="1" applyFill="1" applyBorder="1" applyAlignment="1">
      <alignment horizontal="justify" vertical="distributed" wrapText="1" readingOrder="1"/>
    </xf>
    <xf numFmtId="0" fontId="0" fillId="0" borderId="0" xfId="0" applyFont="1" applyFill="1" applyBorder="1" applyAlignment="1">
      <alignment horizontal="justify" vertical="distributed" wrapText="1" readingOrder="1"/>
    </xf>
    <xf numFmtId="0" fontId="0" fillId="0" borderId="13" xfId="0" applyFont="1" applyFill="1" applyBorder="1" applyAlignment="1">
      <alignment horizontal="justify" vertical="distributed" wrapText="1" readingOrder="1"/>
    </xf>
    <xf numFmtId="0" fontId="23" fillId="0" borderId="18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 vertical="center"/>
    </xf>
    <xf numFmtId="0" fontId="23" fillId="0" borderId="0" xfId="0" applyFont="1" applyFill="1" applyAlignment="1">
      <alignment horizontal="left"/>
    </xf>
    <xf numFmtId="0" fontId="23" fillId="0" borderId="4" xfId="0" applyFont="1" applyFill="1" applyBorder="1" applyAlignment="1">
      <alignment horizontal="left"/>
    </xf>
    <xf numFmtId="0" fontId="23" fillId="4" borderId="5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9" fillId="0" borderId="0" xfId="4" applyFont="1" applyAlignment="1" applyProtection="1">
      <alignment horizontal="center"/>
    </xf>
    <xf numFmtId="0" fontId="30" fillId="0" borderId="0" xfId="0" applyFont="1"/>
    <xf numFmtId="15" fontId="30" fillId="0" borderId="0" xfId="4" applyNumberFormat="1" applyFont="1" applyBorder="1" applyAlignment="1" applyProtection="1">
      <alignment horizontal="left" vertical="center" indent="4"/>
    </xf>
    <xf numFmtId="15" fontId="30" fillId="0" borderId="0" xfId="4" applyNumberFormat="1" applyFont="1" applyBorder="1" applyAlignment="1" applyProtection="1">
      <alignment vertical="center"/>
    </xf>
    <xf numFmtId="0" fontId="30" fillId="0" borderId="0" xfId="0" applyFont="1" applyAlignment="1"/>
    <xf numFmtId="15" fontId="30" fillId="0" borderId="0" xfId="4" applyNumberFormat="1" applyFont="1" applyAlignment="1"/>
    <xf numFmtId="15" fontId="30" fillId="0" borderId="0" xfId="0" applyNumberFormat="1" applyFont="1"/>
  </cellXfs>
  <cellStyles count="8">
    <cellStyle name="ANCLAS,REZONES Y SUS PARTES,DE FUNDICION,DE HIERRO O DE ACERO" xfId="5"/>
    <cellStyle name="Encabezado 1" xfId="1" builtinId="16"/>
    <cellStyle name="Énfasis1" xfId="3" builtinId="29"/>
    <cellStyle name="Hipervínculo" xfId="4" builtinId="8"/>
    <cellStyle name="Millares" xfId="7" builtinId="3"/>
    <cellStyle name="Normal" xfId="0" builtinId="0"/>
    <cellStyle name="Porcentaje" xfId="6" builtinId="5"/>
    <cellStyle name="Título 3" xfId="2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1108982</xdr:colOff>
      <xdr:row>0</xdr:row>
      <xdr:rowOff>0</xdr:rowOff>
    </xdr:from>
    <xdr:to>
      <xdr:col>5</xdr:col>
      <xdr:colOff>693003</xdr:colOff>
      <xdr:row>3</xdr:row>
      <xdr:rowOff>57149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1211" y="0"/>
          <a:ext cx="2660196" cy="612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714375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3622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714375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3622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714375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3622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714375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3622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714375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3622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314325</xdr:colOff>
      <xdr:row>0</xdr:row>
      <xdr:rowOff>104775</xdr:rowOff>
    </xdr:from>
    <xdr:to>
      <xdr:col>8</xdr:col>
      <xdr:colOff>590550</xdr:colOff>
      <xdr:row>4</xdr:row>
      <xdr:rowOff>85725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0" y="104775"/>
          <a:ext cx="25622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714375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235"/>
          <a:ext cx="2440081" cy="5827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714375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40601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714375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40601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714375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40601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714375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40601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714375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40601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714375</xdr:colOff>
      <xdr:row>4</xdr:row>
      <xdr:rowOff>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40601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ps-mv-fileser\Intendencia%20de%20Estadisticas%20y%20Estudios%20y%20Normas%20de%20la%20EPS%20y%20SFPS\TRABAJO%20KARINA\BOLETINES%20NUEVA%20SEGMENTACION\PT_NUEVA%20SEGMENTACION\PT_2015\PT_2015_FORMULAS_FEB_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ENE15"/>
      <sheetName val="FEB15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30"/>
  <sheetViews>
    <sheetView showGridLines="0" tabSelected="1" zoomScale="85" zoomScaleNormal="85" workbookViewId="0">
      <selection activeCell="H19" sqref="H19"/>
    </sheetView>
  </sheetViews>
  <sheetFormatPr baseColWidth="10" defaultRowHeight="15" x14ac:dyDescent="0.25"/>
  <cols>
    <col min="1" max="1" width="6.28515625" customWidth="1"/>
    <col min="2" max="2" width="15.7109375" customWidth="1"/>
    <col min="3" max="3" width="17.28515625" customWidth="1"/>
    <col min="4" max="4" width="15.5703125" customWidth="1"/>
  </cols>
  <sheetData>
    <row r="4" spans="2:9" ht="18.75" x14ac:dyDescent="0.3">
      <c r="C4" s="1"/>
      <c r="D4" s="1"/>
      <c r="E4" s="1"/>
      <c r="F4" s="1"/>
      <c r="G4" s="1"/>
      <c r="H4" s="1"/>
      <c r="I4" s="1"/>
    </row>
    <row r="5" spans="2:9" ht="23.25" x14ac:dyDescent="0.35">
      <c r="B5" s="56" t="s">
        <v>42</v>
      </c>
      <c r="C5" s="56"/>
      <c r="D5" s="56"/>
      <c r="E5" s="56"/>
      <c r="F5" s="56"/>
      <c r="G5" s="56"/>
      <c r="H5" s="56"/>
      <c r="I5" s="56"/>
    </row>
    <row r="6" spans="2:9" ht="18" customHeight="1" x14ac:dyDescent="0.25">
      <c r="B6" s="57" t="s">
        <v>0</v>
      </c>
      <c r="C6" s="57"/>
      <c r="D6" s="57"/>
      <c r="E6" s="57"/>
      <c r="F6" s="57"/>
      <c r="G6" s="57"/>
      <c r="H6" s="57"/>
      <c r="I6" s="57"/>
    </row>
    <row r="7" spans="2:9" ht="18" customHeight="1" x14ac:dyDescent="0.25">
      <c r="B7" s="57"/>
      <c r="C7" s="57"/>
      <c r="D7" s="57"/>
      <c r="E7" s="57"/>
      <c r="F7" s="57"/>
      <c r="G7" s="57"/>
      <c r="H7" s="57"/>
      <c r="I7" s="57"/>
    </row>
    <row r="8" spans="2:9" ht="18" x14ac:dyDescent="0.25">
      <c r="B8" s="58" t="s">
        <v>34</v>
      </c>
      <c r="C8" s="58"/>
      <c r="D8" s="58"/>
      <c r="E8" s="58"/>
      <c r="F8" s="58"/>
      <c r="G8" s="58"/>
      <c r="H8" s="58"/>
      <c r="I8" s="58"/>
    </row>
    <row r="9" spans="2:9" x14ac:dyDescent="0.25">
      <c r="B9" s="86" t="s">
        <v>59</v>
      </c>
      <c r="C9" s="86"/>
      <c r="D9" s="86"/>
      <c r="E9" s="86"/>
      <c r="F9" s="86"/>
      <c r="G9" s="86"/>
      <c r="H9" s="86"/>
      <c r="I9" s="86"/>
    </row>
    <row r="10" spans="2:9" ht="16.5" thickBot="1" x14ac:dyDescent="0.3">
      <c r="B10" s="59" t="s">
        <v>1</v>
      </c>
      <c r="C10" s="59"/>
      <c r="D10" s="59"/>
      <c r="E10" s="59"/>
      <c r="F10" s="59"/>
      <c r="G10" s="59"/>
      <c r="H10" s="59"/>
      <c r="I10" s="59"/>
    </row>
    <row r="11" spans="2:9" ht="15.75" thickTop="1" x14ac:dyDescent="0.25"/>
    <row r="12" spans="2:9" ht="16.5" thickBot="1" x14ac:dyDescent="0.3">
      <c r="B12" s="2" t="s">
        <v>2</v>
      </c>
      <c r="C12" s="2"/>
      <c r="D12" s="2"/>
      <c r="E12" s="2"/>
      <c r="F12" s="2"/>
      <c r="G12" s="2"/>
      <c r="H12" s="2"/>
      <c r="I12" s="2"/>
    </row>
    <row r="13" spans="2:9" ht="19.5" customHeight="1" x14ac:dyDescent="0.25">
      <c r="B13" s="60" t="s">
        <v>35</v>
      </c>
      <c r="C13" s="60"/>
      <c r="D13" s="60"/>
      <c r="E13" s="60"/>
      <c r="F13" s="60"/>
      <c r="G13" s="60"/>
      <c r="H13" s="60"/>
      <c r="I13" s="60"/>
    </row>
    <row r="14" spans="2:9" ht="17.25" customHeight="1" x14ac:dyDescent="0.25">
      <c r="B14" s="60"/>
      <c r="C14" s="60"/>
      <c r="D14" s="60"/>
      <c r="E14" s="60"/>
      <c r="F14" s="60"/>
      <c r="G14" s="60"/>
      <c r="H14" s="60"/>
      <c r="I14" s="60"/>
    </row>
    <row r="15" spans="2:9" ht="17.25" customHeight="1" x14ac:dyDescent="0.25">
      <c r="B15" s="60"/>
      <c r="C15" s="60"/>
      <c r="D15" s="60"/>
      <c r="E15" s="60"/>
      <c r="F15" s="60"/>
      <c r="G15" s="60"/>
      <c r="H15" s="60"/>
      <c r="I15" s="60"/>
    </row>
    <row r="16" spans="2:9" ht="18.75" customHeight="1" x14ac:dyDescent="0.25">
      <c r="B16" s="60"/>
      <c r="C16" s="60"/>
      <c r="D16" s="60"/>
      <c r="E16" s="60"/>
      <c r="F16" s="60"/>
      <c r="G16" s="60"/>
      <c r="H16" s="60"/>
      <c r="I16" s="60"/>
    </row>
    <row r="17" spans="1:9" ht="16.5" thickBot="1" x14ac:dyDescent="0.3">
      <c r="B17" s="2" t="s">
        <v>3</v>
      </c>
      <c r="C17" s="2"/>
      <c r="D17" s="2"/>
      <c r="E17" s="2"/>
      <c r="F17" s="2"/>
      <c r="G17" s="2"/>
      <c r="H17" s="2"/>
      <c r="I17" s="2"/>
    </row>
    <row r="18" spans="1:9" x14ac:dyDescent="0.25">
      <c r="A18" s="87"/>
      <c r="B18" s="88">
        <v>43861</v>
      </c>
      <c r="C18" s="87"/>
      <c r="D18" s="89">
        <v>44043</v>
      </c>
      <c r="E18" s="90"/>
      <c r="F18" s="87"/>
    </row>
    <row r="19" spans="1:9" x14ac:dyDescent="0.25">
      <c r="A19" s="87"/>
      <c r="B19" s="88">
        <v>43890</v>
      </c>
      <c r="C19" s="87"/>
      <c r="D19" s="89">
        <v>44074</v>
      </c>
      <c r="E19" s="90"/>
      <c r="F19" s="87"/>
    </row>
    <row r="20" spans="1:9" x14ac:dyDescent="0.25">
      <c r="A20" s="87"/>
      <c r="B20" s="88">
        <v>43921</v>
      </c>
      <c r="C20" s="87"/>
      <c r="D20" s="91">
        <v>44104</v>
      </c>
      <c r="E20" s="90"/>
      <c r="F20" s="87"/>
    </row>
    <row r="21" spans="1:9" x14ac:dyDescent="0.25">
      <c r="A21" s="87"/>
      <c r="B21" s="88">
        <v>43951</v>
      </c>
      <c r="C21" s="87"/>
      <c r="D21" s="91">
        <v>44135</v>
      </c>
      <c r="E21" s="90"/>
      <c r="F21" s="87"/>
    </row>
    <row r="22" spans="1:9" x14ac:dyDescent="0.25">
      <c r="A22" s="87"/>
      <c r="B22" s="88">
        <v>43982</v>
      </c>
      <c r="C22" s="87"/>
      <c r="D22" s="91">
        <v>44165</v>
      </c>
      <c r="E22" s="90"/>
      <c r="F22" s="87"/>
    </row>
    <row r="23" spans="1:9" x14ac:dyDescent="0.25">
      <c r="A23" s="87"/>
      <c r="B23" s="88">
        <v>44012</v>
      </c>
      <c r="C23" s="87"/>
      <c r="D23" s="92">
        <v>44196</v>
      </c>
      <c r="E23" s="87"/>
      <c r="F23" s="87"/>
    </row>
    <row r="24" spans="1:9" x14ac:dyDescent="0.25">
      <c r="B24" s="4"/>
      <c r="C24" s="4"/>
      <c r="D24" s="4"/>
      <c r="E24" s="4"/>
      <c r="F24" s="4"/>
      <c r="G24" s="4"/>
      <c r="H24" s="4"/>
      <c r="I24" s="4"/>
    </row>
    <row r="26" spans="1:9" x14ac:dyDescent="0.25">
      <c r="B26" s="55" t="s">
        <v>56</v>
      </c>
      <c r="C26" s="55"/>
      <c r="D26" s="55"/>
      <c r="E26" s="55"/>
      <c r="F26" s="55"/>
      <c r="G26" s="55"/>
      <c r="H26" s="55"/>
      <c r="I26" s="55"/>
    </row>
    <row r="27" spans="1:9" x14ac:dyDescent="0.25">
      <c r="B27" s="55" t="s">
        <v>46</v>
      </c>
      <c r="C27" s="55"/>
      <c r="D27" s="55"/>
      <c r="E27" s="55"/>
      <c r="F27" s="55"/>
      <c r="G27" s="55"/>
      <c r="H27" s="55"/>
      <c r="I27" s="55"/>
    </row>
    <row r="28" spans="1:9" ht="15.75" customHeight="1" thickBot="1" x14ac:dyDescent="0.3">
      <c r="B28" s="24"/>
      <c r="C28" s="24"/>
      <c r="D28" s="24"/>
      <c r="E28" s="24"/>
      <c r="F28" s="24"/>
      <c r="G28" s="24"/>
      <c r="H28" s="24"/>
      <c r="I28" s="24"/>
    </row>
    <row r="29" spans="1:9" ht="60" customHeight="1" x14ac:dyDescent="0.25">
      <c r="B29" s="49" t="s">
        <v>47</v>
      </c>
      <c r="C29" s="50"/>
      <c r="D29" s="50"/>
      <c r="E29" s="50"/>
      <c r="F29" s="50"/>
      <c r="G29" s="50"/>
      <c r="H29" s="50"/>
      <c r="I29" s="51"/>
    </row>
    <row r="30" spans="1:9" ht="15" customHeight="1" thickBot="1" x14ac:dyDescent="0.3">
      <c r="B30" s="52"/>
      <c r="C30" s="53"/>
      <c r="D30" s="53"/>
      <c r="E30" s="53"/>
      <c r="F30" s="53"/>
      <c r="G30" s="53"/>
      <c r="H30" s="53"/>
      <c r="I30" s="54"/>
    </row>
  </sheetData>
  <mergeCells count="9">
    <mergeCell ref="B29:I30"/>
    <mergeCell ref="B27:I27"/>
    <mergeCell ref="B5:I5"/>
    <mergeCell ref="B6:I7"/>
    <mergeCell ref="B8:I8"/>
    <mergeCell ref="B9:I9"/>
    <mergeCell ref="B10:I10"/>
    <mergeCell ref="B13:I16"/>
    <mergeCell ref="B26:I26"/>
  </mergeCells>
  <hyperlinks>
    <hyperlink ref="B18" location="ENE_2020!A1" display="ENE_2020!A1"/>
    <hyperlink ref="B19" location="FEB_2020!A1" display="FEB_2020!A1"/>
    <hyperlink ref="B20" location="MAR_2020!A1" display="MAR_2020!A1"/>
    <hyperlink ref="B21" location="Abr_2020!A1" display="Abr_2020!A1"/>
    <hyperlink ref="B22" location="May_2020!A1" display="May_2020!A1"/>
    <hyperlink ref="B23" location="Jun_2020!A1" display="Jun_2020!A1"/>
    <hyperlink ref="D18" location="Jul_2020!A1" display="Jul_2020!A1"/>
    <hyperlink ref="D19" location="Ago_2020!A1" display="Ago_2020!A1"/>
    <hyperlink ref="D20" location="SEP_2020!A1" display="SEP_2020!A1"/>
    <hyperlink ref="D21" location="OCT_2020!A1" display="OCT_2020!A1"/>
    <hyperlink ref="D22" location="NOV_2020!A1" display="NOV_2020!A1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C1" sqref="C1"/>
    </sheetView>
  </sheetViews>
  <sheetFormatPr baseColWidth="10" defaultColWidth="11.42578125" defaultRowHeight="12" x14ac:dyDescent="0.2"/>
  <cols>
    <col min="1" max="1" width="11.42578125" style="9"/>
    <col min="2" max="2" width="13.28515625" style="9" customWidth="1"/>
    <col min="3" max="3" width="65.5703125" style="9" customWidth="1"/>
    <col min="4" max="4" width="18.28515625" style="9" bestFit="1" customWidth="1"/>
    <col min="5" max="5" width="17.42578125" style="9" customWidth="1"/>
    <col min="6" max="6" width="15.5703125" style="9" bestFit="1" customWidth="1"/>
    <col min="7" max="7" width="16.7109375" style="9" bestFit="1" customWidth="1"/>
    <col min="8" max="8" width="11.7109375" style="9" bestFit="1" customWidth="1"/>
    <col min="9" max="9" width="16.28515625" style="9" bestFit="1" customWidth="1"/>
    <col min="10" max="16384" width="11.42578125" style="9"/>
  </cols>
  <sheetData>
    <row r="1" spans="1:65" ht="15" customHeight="1" x14ac:dyDescent="0.25">
      <c r="C1" s="10" t="s">
        <v>4</v>
      </c>
    </row>
    <row r="2" spans="1:65" ht="15" customHeight="1" x14ac:dyDescent="0.2"/>
    <row r="3" spans="1:65" ht="15" customHeight="1" x14ac:dyDescent="0.25">
      <c r="D3" s="11"/>
      <c r="E3"/>
    </row>
    <row r="4" spans="1:65" ht="15" customHeight="1" x14ac:dyDescent="0.25">
      <c r="D4"/>
      <c r="E4"/>
    </row>
    <row r="5" spans="1:65" x14ac:dyDescent="0.2">
      <c r="A5" s="80" t="s">
        <v>5</v>
      </c>
      <c r="B5" s="80"/>
      <c r="C5" s="80"/>
    </row>
    <row r="6" spans="1:65" x14ac:dyDescent="0.2">
      <c r="A6" s="80" t="s">
        <v>54</v>
      </c>
      <c r="B6" s="80"/>
      <c r="C6" s="80"/>
    </row>
    <row r="7" spans="1:65" x14ac:dyDescent="0.2">
      <c r="A7" s="81" t="s">
        <v>6</v>
      </c>
      <c r="B7" s="81"/>
      <c r="C7" s="81"/>
    </row>
    <row r="8" spans="1:65" s="13" customFormat="1" ht="15" customHeight="1" x14ac:dyDescent="0.2">
      <c r="A8" s="82" t="s">
        <v>7</v>
      </c>
      <c r="B8" s="84" t="s">
        <v>8</v>
      </c>
      <c r="C8" s="84" t="s">
        <v>9</v>
      </c>
      <c r="D8" s="19" t="s">
        <v>10</v>
      </c>
      <c r="E8" s="12" t="s">
        <v>11</v>
      </c>
      <c r="F8" s="20" t="s">
        <v>12</v>
      </c>
      <c r="G8" s="12" t="s">
        <v>24</v>
      </c>
      <c r="H8" s="20" t="s">
        <v>25</v>
      </c>
      <c r="I8" s="12" t="s">
        <v>26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4" customFormat="1" ht="53.65" customHeight="1" x14ac:dyDescent="0.2">
      <c r="A9" s="83"/>
      <c r="B9" s="85"/>
      <c r="C9" s="85"/>
      <c r="D9" s="21" t="s">
        <v>13</v>
      </c>
      <c r="E9" s="45" t="s">
        <v>14</v>
      </c>
      <c r="F9" s="22" t="s">
        <v>16</v>
      </c>
      <c r="G9" s="45" t="s">
        <v>17</v>
      </c>
      <c r="H9" s="22" t="s">
        <v>15</v>
      </c>
      <c r="I9" s="45" t="s">
        <v>18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1.1" customHeight="1" x14ac:dyDescent="0.2">
      <c r="A10" s="26">
        <v>1</v>
      </c>
      <c r="B10" s="30" t="s">
        <v>30</v>
      </c>
      <c r="C10" s="30" t="s">
        <v>31</v>
      </c>
      <c r="D10" s="37">
        <v>58060377.665000007</v>
      </c>
      <c r="E10" s="37">
        <v>0</v>
      </c>
      <c r="F10" s="37">
        <v>58060377.665000007</v>
      </c>
      <c r="G10" s="37">
        <v>545543113.34499991</v>
      </c>
      <c r="H10" s="31">
        <v>0.10642674473334024</v>
      </c>
      <c r="I10" s="37">
        <v>49098880.201049991</v>
      </c>
      <c r="J10" s="23"/>
    </row>
    <row r="11" spans="1:65" ht="11.1" customHeight="1" x14ac:dyDescent="0.2">
      <c r="A11" s="26">
        <v>2</v>
      </c>
      <c r="B11" s="30" t="s">
        <v>27</v>
      </c>
      <c r="C11" s="30" t="s">
        <v>28</v>
      </c>
      <c r="D11" s="37">
        <v>23094073.265000001</v>
      </c>
      <c r="E11" s="37">
        <v>0</v>
      </c>
      <c r="F11" s="37">
        <v>23094073.265000001</v>
      </c>
      <c r="G11" s="37">
        <v>115815997.23099999</v>
      </c>
      <c r="H11" s="31">
        <v>0.19940313788377506</v>
      </c>
      <c r="I11" s="37">
        <v>10423439.750789998</v>
      </c>
      <c r="J11" s="23"/>
    </row>
    <row r="12" spans="1:65" ht="11.1" customHeight="1" x14ac:dyDescent="0.2">
      <c r="A12" s="26">
        <v>3</v>
      </c>
      <c r="B12" s="30" t="s">
        <v>29</v>
      </c>
      <c r="C12" s="30" t="s">
        <v>37</v>
      </c>
      <c r="D12" s="37">
        <v>5341644.7949999999</v>
      </c>
      <c r="E12" s="37">
        <v>0</v>
      </c>
      <c r="F12" s="37">
        <v>5341644.7949999999</v>
      </c>
      <c r="G12" s="37">
        <v>42915528.985000007</v>
      </c>
      <c r="H12" s="31">
        <v>0.12446880934095048</v>
      </c>
      <c r="I12" s="37">
        <v>3862397.6086500003</v>
      </c>
      <c r="J12" s="23"/>
    </row>
    <row r="13" spans="1:65" ht="11.1" customHeight="1" x14ac:dyDescent="0.2">
      <c r="A13" s="26">
        <v>4</v>
      </c>
      <c r="B13" s="30" t="s">
        <v>32</v>
      </c>
      <c r="C13" s="30" t="s">
        <v>33</v>
      </c>
      <c r="D13" s="37">
        <v>2462783.0700000003</v>
      </c>
      <c r="E13" s="37">
        <v>0</v>
      </c>
      <c r="F13" s="37">
        <v>2462783.0700000003</v>
      </c>
      <c r="G13" s="37">
        <v>22913555.920000006</v>
      </c>
      <c r="H13" s="31">
        <v>0.1074814873168756</v>
      </c>
      <c r="I13" s="37">
        <v>2062220.0328000004</v>
      </c>
      <c r="J13" s="23"/>
    </row>
    <row r="14" spans="1:65" s="13" customFormat="1" ht="11.1" customHeight="1" x14ac:dyDescent="0.2">
      <c r="A14" s="77" t="s">
        <v>38</v>
      </c>
      <c r="B14" s="77"/>
      <c r="C14" s="77"/>
      <c r="D14" s="36">
        <f>SUM(D10:D13)</f>
        <v>88958878.795000017</v>
      </c>
      <c r="E14" s="36">
        <f>SUM(E10:E13)</f>
        <v>0</v>
      </c>
      <c r="F14" s="36">
        <f>SUM(F10:F13)</f>
        <v>88958878.795000017</v>
      </c>
      <c r="G14" s="36">
        <f>SUM(G10:G13)</f>
        <v>727188195.48099983</v>
      </c>
      <c r="H14" s="33" t="s">
        <v>36</v>
      </c>
      <c r="I14" s="34">
        <f>SUM(I10:I13)</f>
        <v>65446937.593289994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x14ac:dyDescent="0.2">
      <c r="A15" s="78" t="s">
        <v>39</v>
      </c>
      <c r="B15" s="78"/>
      <c r="C15" s="78"/>
    </row>
    <row r="16" spans="1:65" x14ac:dyDescent="0.2">
      <c r="A16" s="79" t="s">
        <v>49</v>
      </c>
      <c r="B16" s="79"/>
      <c r="C16" s="79"/>
      <c r="D16" s="15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D22" sqref="D22"/>
    </sheetView>
  </sheetViews>
  <sheetFormatPr baseColWidth="10" defaultColWidth="11.42578125" defaultRowHeight="12" x14ac:dyDescent="0.2"/>
  <cols>
    <col min="1" max="1" width="11.42578125" style="9"/>
    <col min="2" max="2" width="13.28515625" style="9" customWidth="1"/>
    <col min="3" max="3" width="65.5703125" style="9" customWidth="1"/>
    <col min="4" max="4" width="18.28515625" style="9" bestFit="1" customWidth="1"/>
    <col min="5" max="5" width="17.42578125" style="9" customWidth="1"/>
    <col min="6" max="6" width="15.5703125" style="9" bestFit="1" customWidth="1"/>
    <col min="7" max="7" width="16.7109375" style="9" bestFit="1" customWidth="1"/>
    <col min="8" max="8" width="11.7109375" style="9" bestFit="1" customWidth="1"/>
    <col min="9" max="9" width="16.28515625" style="9" bestFit="1" customWidth="1"/>
    <col min="10" max="16384" width="11.42578125" style="9"/>
  </cols>
  <sheetData>
    <row r="1" spans="1:65" ht="15" customHeight="1" x14ac:dyDescent="0.25">
      <c r="C1" s="10" t="s">
        <v>4</v>
      </c>
    </row>
    <row r="2" spans="1:65" ht="15" customHeight="1" x14ac:dyDescent="0.2"/>
    <row r="3" spans="1:65" ht="15" customHeight="1" x14ac:dyDescent="0.25">
      <c r="D3" s="11"/>
      <c r="E3"/>
    </row>
    <row r="4" spans="1:65" ht="15" customHeight="1" x14ac:dyDescent="0.25">
      <c r="D4"/>
      <c r="E4"/>
    </row>
    <row r="5" spans="1:65" x14ac:dyDescent="0.2">
      <c r="A5" s="80" t="s">
        <v>5</v>
      </c>
      <c r="B5" s="80"/>
      <c r="C5" s="80"/>
    </row>
    <row r="6" spans="1:65" x14ac:dyDescent="0.2">
      <c r="A6" s="80" t="s">
        <v>55</v>
      </c>
      <c r="B6" s="80"/>
      <c r="C6" s="80"/>
    </row>
    <row r="7" spans="1:65" x14ac:dyDescent="0.2">
      <c r="A7" s="81" t="s">
        <v>6</v>
      </c>
      <c r="B7" s="81"/>
      <c r="C7" s="81"/>
    </row>
    <row r="8" spans="1:65" s="13" customFormat="1" ht="15" customHeight="1" x14ac:dyDescent="0.2">
      <c r="A8" s="82" t="s">
        <v>7</v>
      </c>
      <c r="B8" s="84" t="s">
        <v>8</v>
      </c>
      <c r="C8" s="84" t="s">
        <v>9</v>
      </c>
      <c r="D8" s="19" t="s">
        <v>10</v>
      </c>
      <c r="E8" s="12" t="s">
        <v>11</v>
      </c>
      <c r="F8" s="20" t="s">
        <v>12</v>
      </c>
      <c r="G8" s="12" t="s">
        <v>24</v>
      </c>
      <c r="H8" s="20" t="s">
        <v>25</v>
      </c>
      <c r="I8" s="12" t="s">
        <v>26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4" customFormat="1" ht="53.65" customHeight="1" x14ac:dyDescent="0.2">
      <c r="A9" s="83"/>
      <c r="B9" s="85"/>
      <c r="C9" s="85"/>
      <c r="D9" s="21" t="s">
        <v>13</v>
      </c>
      <c r="E9" s="46" t="s">
        <v>14</v>
      </c>
      <c r="F9" s="22" t="s">
        <v>16</v>
      </c>
      <c r="G9" s="46" t="s">
        <v>17</v>
      </c>
      <c r="H9" s="22" t="s">
        <v>15</v>
      </c>
      <c r="I9" s="46" t="s">
        <v>18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1.1" customHeight="1" x14ac:dyDescent="0.2">
      <c r="A10" s="26">
        <v>1</v>
      </c>
      <c r="B10" s="30" t="s">
        <v>30</v>
      </c>
      <c r="C10" s="30" t="s">
        <v>31</v>
      </c>
      <c r="D10" s="37">
        <v>57955781.525000006</v>
      </c>
      <c r="E10" s="37">
        <v>0</v>
      </c>
      <c r="F10" s="37">
        <v>57955781.525000006</v>
      </c>
      <c r="G10" s="37">
        <v>550738053.22500002</v>
      </c>
      <c r="H10" s="31">
        <v>0.10523293457865093</v>
      </c>
      <c r="I10" s="37">
        <v>49566424.790250003</v>
      </c>
      <c r="J10" s="23"/>
    </row>
    <row r="11" spans="1:65" ht="11.1" customHeight="1" x14ac:dyDescent="0.2">
      <c r="A11" s="26">
        <v>2</v>
      </c>
      <c r="B11" s="30" t="s">
        <v>27</v>
      </c>
      <c r="C11" s="30" t="s">
        <v>28</v>
      </c>
      <c r="D11" s="37">
        <v>23332086.749999996</v>
      </c>
      <c r="E11" s="37">
        <v>0</v>
      </c>
      <c r="F11" s="37">
        <v>23332086.749999996</v>
      </c>
      <c r="G11" s="37">
        <v>118260318.62600002</v>
      </c>
      <c r="H11" s="31">
        <v>0.19729429973707463</v>
      </c>
      <c r="I11" s="37">
        <v>10643428.676340001</v>
      </c>
      <c r="J11" s="23"/>
    </row>
    <row r="12" spans="1:65" ht="11.1" customHeight="1" x14ac:dyDescent="0.2">
      <c r="A12" s="26">
        <v>3</v>
      </c>
      <c r="B12" s="30" t="s">
        <v>29</v>
      </c>
      <c r="C12" s="30" t="s">
        <v>37</v>
      </c>
      <c r="D12" s="37">
        <v>5360756.625</v>
      </c>
      <c r="E12" s="37">
        <v>0</v>
      </c>
      <c r="F12" s="37">
        <v>5360756.625</v>
      </c>
      <c r="G12" s="37">
        <v>43376329.634999998</v>
      </c>
      <c r="H12" s="31">
        <v>0.12358714234489887</v>
      </c>
      <c r="I12" s="37">
        <v>3903869.6671499996</v>
      </c>
      <c r="J12" s="23"/>
    </row>
    <row r="13" spans="1:65" ht="11.1" customHeight="1" x14ac:dyDescent="0.2">
      <c r="A13" s="26">
        <v>4</v>
      </c>
      <c r="B13" s="30" t="s">
        <v>32</v>
      </c>
      <c r="C13" s="30" t="s">
        <v>33</v>
      </c>
      <c r="D13" s="37">
        <v>2427377.81</v>
      </c>
      <c r="E13" s="37">
        <v>0</v>
      </c>
      <c r="F13" s="37">
        <v>2427377.81</v>
      </c>
      <c r="G13" s="37">
        <v>23179604.985000003</v>
      </c>
      <c r="H13" s="31">
        <v>0.10472041312053446</v>
      </c>
      <c r="I13" s="37">
        <v>2086164.4486500002</v>
      </c>
      <c r="J13" s="23"/>
    </row>
    <row r="14" spans="1:65" s="13" customFormat="1" ht="11.1" customHeight="1" x14ac:dyDescent="0.2">
      <c r="A14" s="77" t="s">
        <v>38</v>
      </c>
      <c r="B14" s="77"/>
      <c r="C14" s="77"/>
      <c r="D14" s="36">
        <f>SUM(D10:D13)</f>
        <v>89076002.710000008</v>
      </c>
      <c r="E14" s="36">
        <f>SUM(E10:E13)</f>
        <v>0</v>
      </c>
      <c r="F14" s="36">
        <f>SUM(F10:F13)</f>
        <v>89076002.710000008</v>
      </c>
      <c r="G14" s="36">
        <f>SUM(G10:G13)</f>
        <v>735554306.47100008</v>
      </c>
      <c r="H14" s="33" t="s">
        <v>36</v>
      </c>
      <c r="I14" s="34">
        <f>SUM(I10:I13)</f>
        <v>66199887.582390003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x14ac:dyDescent="0.2">
      <c r="A15" s="78" t="s">
        <v>39</v>
      </c>
      <c r="B15" s="78"/>
      <c r="C15" s="78"/>
    </row>
    <row r="16" spans="1:65" x14ac:dyDescent="0.2">
      <c r="A16" s="79" t="s">
        <v>49</v>
      </c>
      <c r="B16" s="79"/>
      <c r="C16" s="79"/>
      <c r="D16" s="15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D24" sqref="D24"/>
    </sheetView>
  </sheetViews>
  <sheetFormatPr baseColWidth="10" defaultColWidth="11.42578125" defaultRowHeight="12" x14ac:dyDescent="0.2"/>
  <cols>
    <col min="1" max="1" width="11.42578125" style="9"/>
    <col min="2" max="2" width="13.28515625" style="9" customWidth="1"/>
    <col min="3" max="3" width="65.5703125" style="9" customWidth="1"/>
    <col min="4" max="4" width="18.28515625" style="9" bestFit="1" customWidth="1"/>
    <col min="5" max="5" width="17.42578125" style="9" customWidth="1"/>
    <col min="6" max="6" width="15.5703125" style="9" bestFit="1" customWidth="1"/>
    <col min="7" max="7" width="16.7109375" style="9" bestFit="1" customWidth="1"/>
    <col min="8" max="8" width="11.7109375" style="9" bestFit="1" customWidth="1"/>
    <col min="9" max="9" width="16.28515625" style="9" bestFit="1" customWidth="1"/>
    <col min="10" max="16384" width="11.42578125" style="9"/>
  </cols>
  <sheetData>
    <row r="1" spans="1:65" ht="15" customHeight="1" x14ac:dyDescent="0.25">
      <c r="C1" s="10" t="s">
        <v>4</v>
      </c>
    </row>
    <row r="2" spans="1:65" ht="15" customHeight="1" x14ac:dyDescent="0.2"/>
    <row r="3" spans="1:65" ht="15" customHeight="1" x14ac:dyDescent="0.25">
      <c r="D3" s="11"/>
      <c r="E3"/>
    </row>
    <row r="4" spans="1:65" ht="15" customHeight="1" x14ac:dyDescent="0.25">
      <c r="D4"/>
      <c r="E4"/>
    </row>
    <row r="5" spans="1:65" x14ac:dyDescent="0.2">
      <c r="A5" s="80" t="s">
        <v>5</v>
      </c>
      <c r="B5" s="80"/>
      <c r="C5" s="80"/>
    </row>
    <row r="6" spans="1:65" x14ac:dyDescent="0.2">
      <c r="A6" s="80" t="s">
        <v>57</v>
      </c>
      <c r="B6" s="80"/>
      <c r="C6" s="80"/>
    </row>
    <row r="7" spans="1:65" x14ac:dyDescent="0.2">
      <c r="A7" s="81" t="s">
        <v>6</v>
      </c>
      <c r="B7" s="81"/>
      <c r="C7" s="81"/>
    </row>
    <row r="8" spans="1:65" s="13" customFormat="1" ht="15" customHeight="1" x14ac:dyDescent="0.2">
      <c r="A8" s="82" t="s">
        <v>7</v>
      </c>
      <c r="B8" s="84" t="s">
        <v>8</v>
      </c>
      <c r="C8" s="84" t="s">
        <v>9</v>
      </c>
      <c r="D8" s="19" t="s">
        <v>10</v>
      </c>
      <c r="E8" s="12" t="s">
        <v>11</v>
      </c>
      <c r="F8" s="20" t="s">
        <v>12</v>
      </c>
      <c r="G8" s="12" t="s">
        <v>24</v>
      </c>
      <c r="H8" s="20" t="s">
        <v>25</v>
      </c>
      <c r="I8" s="12" t="s">
        <v>26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4" customFormat="1" ht="53.65" customHeight="1" x14ac:dyDescent="0.2">
      <c r="A9" s="83"/>
      <c r="B9" s="85"/>
      <c r="C9" s="85"/>
      <c r="D9" s="21" t="s">
        <v>13</v>
      </c>
      <c r="E9" s="47" t="s">
        <v>14</v>
      </c>
      <c r="F9" s="22" t="s">
        <v>16</v>
      </c>
      <c r="G9" s="47" t="s">
        <v>17</v>
      </c>
      <c r="H9" s="22" t="s">
        <v>15</v>
      </c>
      <c r="I9" s="47" t="s">
        <v>18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1.1" customHeight="1" x14ac:dyDescent="0.2">
      <c r="A10" s="26">
        <v>1</v>
      </c>
      <c r="B10" s="30" t="s">
        <v>30</v>
      </c>
      <c r="C10" s="30" t="s">
        <v>31</v>
      </c>
      <c r="D10" s="37">
        <v>57978982.239999995</v>
      </c>
      <c r="E10" s="37">
        <v>0</v>
      </c>
      <c r="F10" s="37">
        <v>57978982.239999995</v>
      </c>
      <c r="G10" s="37">
        <v>553806995.81000006</v>
      </c>
      <c r="H10" s="31">
        <v>0.10469167540074088</v>
      </c>
      <c r="I10" s="37">
        <v>49842629.622900002</v>
      </c>
      <c r="J10" s="23"/>
    </row>
    <row r="11" spans="1:65" ht="11.1" customHeight="1" x14ac:dyDescent="0.2">
      <c r="A11" s="26">
        <v>2</v>
      </c>
      <c r="B11" s="30" t="s">
        <v>27</v>
      </c>
      <c r="C11" s="30" t="s">
        <v>28</v>
      </c>
      <c r="D11" s="37">
        <v>23456046.969999999</v>
      </c>
      <c r="E11" s="37">
        <v>0</v>
      </c>
      <c r="F11" s="37">
        <v>23456046.969999999</v>
      </c>
      <c r="G11" s="37">
        <v>119512365.58100002</v>
      </c>
      <c r="H11" s="31">
        <v>0.19626460287996361</v>
      </c>
      <c r="I11" s="37">
        <v>10756112.902290002</v>
      </c>
      <c r="J11" s="23"/>
    </row>
    <row r="12" spans="1:65" ht="11.1" customHeight="1" x14ac:dyDescent="0.2">
      <c r="A12" s="26">
        <v>3</v>
      </c>
      <c r="B12" s="30" t="s">
        <v>29</v>
      </c>
      <c r="C12" s="30" t="s">
        <v>37</v>
      </c>
      <c r="D12" s="37">
        <v>5424424.3099999987</v>
      </c>
      <c r="E12" s="37">
        <v>0</v>
      </c>
      <c r="F12" s="37">
        <v>5424424.3099999987</v>
      </c>
      <c r="G12" s="37">
        <v>44484521.120000005</v>
      </c>
      <c r="H12" s="31">
        <v>0.12193959097294196</v>
      </c>
      <c r="I12" s="37">
        <v>4003606.9008000004</v>
      </c>
      <c r="J12" s="23"/>
    </row>
    <row r="13" spans="1:65" ht="11.1" customHeight="1" x14ac:dyDescent="0.2">
      <c r="A13" s="26">
        <v>4</v>
      </c>
      <c r="B13" s="30" t="s">
        <v>32</v>
      </c>
      <c r="C13" s="30" t="s">
        <v>33</v>
      </c>
      <c r="D13" s="37">
        <v>2490978.6000000006</v>
      </c>
      <c r="E13" s="37">
        <v>0</v>
      </c>
      <c r="F13" s="37">
        <v>2490978.6000000006</v>
      </c>
      <c r="G13" s="37">
        <v>23456860.664999999</v>
      </c>
      <c r="H13" s="31">
        <v>0.10619403148507386</v>
      </c>
      <c r="I13" s="37">
        <v>2111117.4598499998</v>
      </c>
      <c r="J13" s="23"/>
    </row>
    <row r="14" spans="1:65" s="13" customFormat="1" ht="11.1" customHeight="1" x14ac:dyDescent="0.2">
      <c r="A14" s="77" t="s">
        <v>38</v>
      </c>
      <c r="B14" s="77"/>
      <c r="C14" s="77"/>
      <c r="D14" s="36">
        <f>SUM(D10:D13)</f>
        <v>89350432.11999999</v>
      </c>
      <c r="E14" s="36">
        <f>SUM(E10:E13)</f>
        <v>0</v>
      </c>
      <c r="F14" s="36">
        <f>SUM(F10:F13)</f>
        <v>89350432.11999999</v>
      </c>
      <c r="G14" s="36">
        <f>SUM(G10:G13)</f>
        <v>741260743.176</v>
      </c>
      <c r="H14" s="33" t="s">
        <v>36</v>
      </c>
      <c r="I14" s="34">
        <f>SUM(I10:I13)</f>
        <v>66713466.885839999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x14ac:dyDescent="0.2">
      <c r="A15" s="78" t="s">
        <v>39</v>
      </c>
      <c r="B15" s="78"/>
      <c r="C15" s="78"/>
    </row>
    <row r="16" spans="1:65" x14ac:dyDescent="0.2">
      <c r="A16" s="79" t="s">
        <v>49</v>
      </c>
      <c r="B16" s="79"/>
      <c r="C16" s="79"/>
      <c r="D16" s="15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G22" sqref="G22"/>
    </sheetView>
  </sheetViews>
  <sheetFormatPr baseColWidth="10" defaultColWidth="11.42578125" defaultRowHeight="12" x14ac:dyDescent="0.2"/>
  <cols>
    <col min="1" max="1" width="11.42578125" style="9"/>
    <col min="2" max="2" width="13.28515625" style="9" customWidth="1"/>
    <col min="3" max="3" width="65.5703125" style="9" customWidth="1"/>
    <col min="4" max="4" width="18.28515625" style="9" bestFit="1" customWidth="1"/>
    <col min="5" max="5" width="17.42578125" style="9" customWidth="1"/>
    <col min="6" max="6" width="15.5703125" style="9" bestFit="1" customWidth="1"/>
    <col min="7" max="7" width="16.7109375" style="9" bestFit="1" customWidth="1"/>
    <col min="8" max="8" width="11.7109375" style="9" bestFit="1" customWidth="1"/>
    <col min="9" max="9" width="16.28515625" style="9" bestFit="1" customWidth="1"/>
    <col min="10" max="16384" width="11.42578125" style="9"/>
  </cols>
  <sheetData>
    <row r="1" spans="1:65" ht="15" customHeight="1" x14ac:dyDescent="0.25">
      <c r="C1" s="10" t="s">
        <v>4</v>
      </c>
    </row>
    <row r="2" spans="1:65" ht="15" customHeight="1" x14ac:dyDescent="0.2"/>
    <row r="3" spans="1:65" ht="15" customHeight="1" x14ac:dyDescent="0.25">
      <c r="D3" s="11"/>
      <c r="E3"/>
    </row>
    <row r="4" spans="1:65" ht="15" customHeight="1" x14ac:dyDescent="0.25">
      <c r="D4"/>
      <c r="E4"/>
    </row>
    <row r="5" spans="1:65" x14ac:dyDescent="0.2">
      <c r="A5" s="80" t="s">
        <v>5</v>
      </c>
      <c r="B5" s="80"/>
      <c r="C5" s="80"/>
    </row>
    <row r="6" spans="1:65" x14ac:dyDescent="0.2">
      <c r="A6" s="80" t="s">
        <v>58</v>
      </c>
      <c r="B6" s="80"/>
      <c r="C6" s="80"/>
    </row>
    <row r="7" spans="1:65" x14ac:dyDescent="0.2">
      <c r="A7" s="81" t="s">
        <v>6</v>
      </c>
      <c r="B7" s="81"/>
      <c r="C7" s="81"/>
    </row>
    <row r="8" spans="1:65" s="13" customFormat="1" ht="15" customHeight="1" x14ac:dyDescent="0.2">
      <c r="A8" s="82" t="s">
        <v>7</v>
      </c>
      <c r="B8" s="84" t="s">
        <v>8</v>
      </c>
      <c r="C8" s="84" t="s">
        <v>9</v>
      </c>
      <c r="D8" s="19" t="s">
        <v>10</v>
      </c>
      <c r="E8" s="12" t="s">
        <v>11</v>
      </c>
      <c r="F8" s="20" t="s">
        <v>12</v>
      </c>
      <c r="G8" s="12" t="s">
        <v>24</v>
      </c>
      <c r="H8" s="20" t="s">
        <v>25</v>
      </c>
      <c r="I8" s="12" t="s">
        <v>26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4" customFormat="1" ht="53.65" customHeight="1" x14ac:dyDescent="0.2">
      <c r="A9" s="83"/>
      <c r="B9" s="85"/>
      <c r="C9" s="85"/>
      <c r="D9" s="21" t="s">
        <v>13</v>
      </c>
      <c r="E9" s="47" t="s">
        <v>14</v>
      </c>
      <c r="F9" s="22" t="s">
        <v>16</v>
      </c>
      <c r="G9" s="47" t="s">
        <v>17</v>
      </c>
      <c r="H9" s="22" t="s">
        <v>15</v>
      </c>
      <c r="I9" s="47" t="s">
        <v>18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1.1" customHeight="1" x14ac:dyDescent="0.2">
      <c r="A10" s="26">
        <v>1</v>
      </c>
      <c r="B10" s="30" t="s">
        <v>30</v>
      </c>
      <c r="C10" s="30" t="s">
        <v>31</v>
      </c>
      <c r="D10" s="37">
        <v>58026584.755000003</v>
      </c>
      <c r="E10" s="37">
        <v>0</v>
      </c>
      <c r="F10" s="37">
        <v>58026584.755000003</v>
      </c>
      <c r="G10" s="37">
        <v>556388264.93500006</v>
      </c>
      <c r="H10" s="31">
        <v>0.10429153239200498</v>
      </c>
      <c r="I10" s="37">
        <v>50074943.844150007</v>
      </c>
      <c r="J10" s="23"/>
    </row>
    <row r="11" spans="1:65" ht="11.1" customHeight="1" x14ac:dyDescent="0.2">
      <c r="A11" s="26">
        <v>2</v>
      </c>
      <c r="B11" s="30" t="s">
        <v>27</v>
      </c>
      <c r="C11" s="30" t="s">
        <v>28</v>
      </c>
      <c r="D11" s="37">
        <v>23503542.384999998</v>
      </c>
      <c r="E11" s="37">
        <v>0</v>
      </c>
      <c r="F11" s="37">
        <v>23503542.384999998</v>
      </c>
      <c r="G11" s="37">
        <v>121610989.52599999</v>
      </c>
      <c r="H11" s="31">
        <v>0.19326824390303168</v>
      </c>
      <c r="I11" s="37">
        <v>10944989.05734</v>
      </c>
      <c r="J11" s="23"/>
    </row>
    <row r="12" spans="1:65" ht="11.1" customHeight="1" x14ac:dyDescent="0.2">
      <c r="A12" s="26">
        <v>3</v>
      </c>
      <c r="B12" s="30" t="s">
        <v>29</v>
      </c>
      <c r="C12" s="30" t="s">
        <v>37</v>
      </c>
      <c r="D12" s="37">
        <v>5465486.9899999993</v>
      </c>
      <c r="E12" s="37">
        <v>0</v>
      </c>
      <c r="F12" s="37">
        <v>5465486.9899999993</v>
      </c>
      <c r="G12" s="37">
        <v>44880510.629999995</v>
      </c>
      <c r="H12" s="31">
        <v>0.12177862758866743</v>
      </c>
      <c r="I12" s="37">
        <v>4039245.9566999995</v>
      </c>
      <c r="J12" s="23"/>
    </row>
    <row r="13" spans="1:65" ht="11.1" customHeight="1" x14ac:dyDescent="0.2">
      <c r="A13" s="26">
        <v>4</v>
      </c>
      <c r="B13" s="30" t="s">
        <v>32</v>
      </c>
      <c r="C13" s="30" t="s">
        <v>33</v>
      </c>
      <c r="D13" s="37">
        <v>2495656.3200000003</v>
      </c>
      <c r="E13" s="37">
        <v>0</v>
      </c>
      <c r="F13" s="37">
        <v>2495656.3200000003</v>
      </c>
      <c r="G13" s="37">
        <v>23773945.52</v>
      </c>
      <c r="H13" s="31">
        <v>0.10497442748409228</v>
      </c>
      <c r="I13" s="37">
        <v>2139655.0967999999</v>
      </c>
      <c r="J13" s="23"/>
    </row>
    <row r="14" spans="1:65" s="13" customFormat="1" ht="11.1" customHeight="1" x14ac:dyDescent="0.2">
      <c r="A14" s="77" t="s">
        <v>38</v>
      </c>
      <c r="B14" s="77"/>
      <c r="C14" s="77"/>
      <c r="D14" s="36">
        <f>SUM(D10:D13)</f>
        <v>89491270.449999988</v>
      </c>
      <c r="E14" s="36">
        <f>SUM(E10:E13)</f>
        <v>0</v>
      </c>
      <c r="F14" s="36">
        <f>SUM(F10:F13)</f>
        <v>89491270.449999988</v>
      </c>
      <c r="G14" s="36">
        <f>SUM(G10:G13)</f>
        <v>746653710.61100006</v>
      </c>
      <c r="H14" s="33" t="s">
        <v>36</v>
      </c>
      <c r="I14" s="34">
        <f>SUM(I10:I13)</f>
        <v>67198833.95499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x14ac:dyDescent="0.2">
      <c r="A15" s="78" t="s">
        <v>39</v>
      </c>
      <c r="B15" s="78"/>
      <c r="C15" s="78"/>
    </row>
    <row r="16" spans="1:65" x14ac:dyDescent="0.2">
      <c r="A16" s="79" t="s">
        <v>49</v>
      </c>
      <c r="B16" s="79"/>
      <c r="C16" s="79"/>
      <c r="D16" s="15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D18" sqref="D18"/>
    </sheetView>
  </sheetViews>
  <sheetFormatPr baseColWidth="10" defaultColWidth="11.42578125" defaultRowHeight="12" x14ac:dyDescent="0.2"/>
  <cols>
    <col min="1" max="1" width="11.42578125" style="9"/>
    <col min="2" max="2" width="13.28515625" style="9" customWidth="1"/>
    <col min="3" max="3" width="65.5703125" style="9" customWidth="1"/>
    <col min="4" max="4" width="18.28515625" style="9" bestFit="1" customWidth="1"/>
    <col min="5" max="5" width="17.42578125" style="9" customWidth="1"/>
    <col min="6" max="6" width="15.5703125" style="9" bestFit="1" customWidth="1"/>
    <col min="7" max="7" width="16.7109375" style="9" bestFit="1" customWidth="1"/>
    <col min="8" max="8" width="11.7109375" style="9" bestFit="1" customWidth="1"/>
    <col min="9" max="9" width="16.28515625" style="9" bestFit="1" customWidth="1"/>
    <col min="10" max="16384" width="11.42578125" style="9"/>
  </cols>
  <sheetData>
    <row r="1" spans="1:65" ht="15" customHeight="1" x14ac:dyDescent="0.25">
      <c r="C1" s="10" t="s">
        <v>4</v>
      </c>
    </row>
    <row r="2" spans="1:65" ht="15" customHeight="1" x14ac:dyDescent="0.2"/>
    <row r="3" spans="1:65" ht="15" customHeight="1" x14ac:dyDescent="0.25">
      <c r="D3" s="11"/>
      <c r="E3"/>
    </row>
    <row r="4" spans="1:65" ht="15" customHeight="1" x14ac:dyDescent="0.25">
      <c r="D4"/>
      <c r="E4"/>
    </row>
    <row r="5" spans="1:65" x14ac:dyDescent="0.2">
      <c r="A5" s="80" t="s">
        <v>5</v>
      </c>
      <c r="B5" s="80"/>
      <c r="C5" s="80"/>
    </row>
    <row r="6" spans="1:65" x14ac:dyDescent="0.2">
      <c r="A6" s="80" t="s">
        <v>60</v>
      </c>
      <c r="B6" s="80"/>
      <c r="C6" s="80"/>
    </row>
    <row r="7" spans="1:65" x14ac:dyDescent="0.2">
      <c r="A7" s="81" t="s">
        <v>6</v>
      </c>
      <c r="B7" s="81"/>
      <c r="C7" s="81"/>
    </row>
    <row r="8" spans="1:65" s="13" customFormat="1" ht="15" customHeight="1" x14ac:dyDescent="0.2">
      <c r="A8" s="82" t="s">
        <v>7</v>
      </c>
      <c r="B8" s="84" t="s">
        <v>8</v>
      </c>
      <c r="C8" s="84" t="s">
        <v>9</v>
      </c>
      <c r="D8" s="19" t="s">
        <v>10</v>
      </c>
      <c r="E8" s="12" t="s">
        <v>11</v>
      </c>
      <c r="F8" s="20" t="s">
        <v>12</v>
      </c>
      <c r="G8" s="12" t="s">
        <v>24</v>
      </c>
      <c r="H8" s="20" t="s">
        <v>25</v>
      </c>
      <c r="I8" s="12" t="s">
        <v>26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4" customFormat="1" ht="53.65" customHeight="1" x14ac:dyDescent="0.2">
      <c r="A9" s="83"/>
      <c r="B9" s="85"/>
      <c r="C9" s="85"/>
      <c r="D9" s="21" t="s">
        <v>13</v>
      </c>
      <c r="E9" s="48" t="s">
        <v>14</v>
      </c>
      <c r="F9" s="22" t="s">
        <v>16</v>
      </c>
      <c r="G9" s="48" t="s">
        <v>17</v>
      </c>
      <c r="H9" s="22" t="s">
        <v>15</v>
      </c>
      <c r="I9" s="48" t="s">
        <v>18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1.1" customHeight="1" x14ac:dyDescent="0.2">
      <c r="A10" s="26">
        <v>1</v>
      </c>
      <c r="B10" s="30" t="s">
        <v>30</v>
      </c>
      <c r="C10" s="30" t="s">
        <v>31</v>
      </c>
      <c r="D10" s="37">
        <v>57868350.629999995</v>
      </c>
      <c r="E10" s="37">
        <v>0</v>
      </c>
      <c r="F10" s="37">
        <v>57868350.629999995</v>
      </c>
      <c r="G10" s="37">
        <v>560783948.24000001</v>
      </c>
      <c r="H10" s="31">
        <v>0.10319188131475179</v>
      </c>
      <c r="I10" s="37">
        <v>50470555.341600001</v>
      </c>
      <c r="J10" s="23"/>
    </row>
    <row r="11" spans="1:65" ht="11.1" customHeight="1" x14ac:dyDescent="0.2">
      <c r="A11" s="26">
        <v>2</v>
      </c>
      <c r="B11" s="30" t="s">
        <v>27</v>
      </c>
      <c r="C11" s="30" t="s">
        <v>28</v>
      </c>
      <c r="D11" s="37">
        <v>23288594.059999999</v>
      </c>
      <c r="E11" s="37">
        <v>0</v>
      </c>
      <c r="F11" s="37">
        <v>23288594.059999999</v>
      </c>
      <c r="G11" s="37">
        <v>120882798.11600001</v>
      </c>
      <c r="H11" s="31">
        <v>0.19265432652917328</v>
      </c>
      <c r="I11" s="37">
        <v>10879451.830440002</v>
      </c>
      <c r="J11" s="23"/>
    </row>
    <row r="12" spans="1:65" ht="11.1" customHeight="1" x14ac:dyDescent="0.2">
      <c r="A12" s="26">
        <v>3</v>
      </c>
      <c r="B12" s="30" t="s">
        <v>29</v>
      </c>
      <c r="C12" s="30" t="s">
        <v>37</v>
      </c>
      <c r="D12" s="37">
        <v>5486963.7999999998</v>
      </c>
      <c r="E12" s="37">
        <v>0</v>
      </c>
      <c r="F12" s="37">
        <v>5486963.7999999998</v>
      </c>
      <c r="G12" s="37">
        <v>45669921.594999991</v>
      </c>
      <c r="H12" s="31">
        <v>0.12014392861582492</v>
      </c>
      <c r="I12" s="37">
        <v>4110292.943549999</v>
      </c>
      <c r="J12" s="23"/>
    </row>
    <row r="13" spans="1:65" ht="11.1" customHeight="1" x14ac:dyDescent="0.2">
      <c r="A13" s="26">
        <v>4</v>
      </c>
      <c r="B13" s="30" t="s">
        <v>32</v>
      </c>
      <c r="C13" s="30" t="s">
        <v>33</v>
      </c>
      <c r="D13" s="37">
        <v>2559897.4150000005</v>
      </c>
      <c r="E13" s="37">
        <v>0</v>
      </c>
      <c r="F13" s="37">
        <v>2559897.4150000005</v>
      </c>
      <c r="G13" s="37">
        <v>24283255.895</v>
      </c>
      <c r="H13" s="31">
        <v>0.10541821187689628</v>
      </c>
      <c r="I13" s="37">
        <v>2185493.0305499998</v>
      </c>
      <c r="J13" s="23"/>
    </row>
    <row r="14" spans="1:65" s="13" customFormat="1" ht="11.1" customHeight="1" x14ac:dyDescent="0.2">
      <c r="A14" s="77" t="s">
        <v>38</v>
      </c>
      <c r="B14" s="77"/>
      <c r="C14" s="77"/>
      <c r="D14" s="36">
        <f>SUM(D10:D13)</f>
        <v>89203805.905000001</v>
      </c>
      <c r="E14" s="36">
        <f>SUM(E10:E13)</f>
        <v>0</v>
      </c>
      <c r="F14" s="36">
        <f>SUM(F10:F13)</f>
        <v>89203805.905000001</v>
      </c>
      <c r="G14" s="36">
        <f>SUM(G10:G13)</f>
        <v>751619923.84600008</v>
      </c>
      <c r="H14" s="33" t="s">
        <v>36</v>
      </c>
      <c r="I14" s="34">
        <f>SUM(I10:I13)</f>
        <v>67645793.146139994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x14ac:dyDescent="0.2">
      <c r="A15" s="78" t="s">
        <v>39</v>
      </c>
      <c r="B15" s="78"/>
      <c r="C15" s="78"/>
    </row>
    <row r="16" spans="1:65" x14ac:dyDescent="0.2">
      <c r="A16" s="79" t="s">
        <v>49</v>
      </c>
      <c r="B16" s="79"/>
      <c r="C16" s="79"/>
      <c r="D16" s="15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26"/>
  <sheetViews>
    <sheetView showGridLines="0" zoomScale="70" zoomScaleNormal="70" workbookViewId="0"/>
  </sheetViews>
  <sheetFormatPr baseColWidth="10" defaultColWidth="11.42578125" defaultRowHeight="12.75" x14ac:dyDescent="0.2"/>
  <cols>
    <col min="1" max="1" width="11.42578125" style="5"/>
    <col min="2" max="2" width="34.5703125" style="5" customWidth="1"/>
    <col min="3" max="3" width="11.42578125" style="5"/>
    <col min="4" max="4" width="11" style="5" customWidth="1"/>
    <col min="5" max="8" width="11.42578125" style="5"/>
    <col min="9" max="9" width="12.7109375" style="5" customWidth="1"/>
    <col min="10" max="16384" width="11.42578125" style="5"/>
  </cols>
  <sheetData>
    <row r="5" spans="2:9" x14ac:dyDescent="0.2">
      <c r="C5" s="6"/>
      <c r="D5" s="6"/>
      <c r="E5" s="6"/>
      <c r="F5" s="6"/>
      <c r="G5" s="6"/>
      <c r="H5" s="6"/>
      <c r="I5" s="6"/>
    </row>
    <row r="6" spans="2:9" x14ac:dyDescent="0.2">
      <c r="B6" s="61" t="s">
        <v>42</v>
      </c>
      <c r="C6" s="61"/>
      <c r="D6" s="61"/>
      <c r="E6" s="61"/>
      <c r="F6" s="61"/>
      <c r="G6" s="61"/>
      <c r="H6" s="61"/>
      <c r="I6" s="61"/>
    </row>
    <row r="7" spans="2:9" ht="18" customHeight="1" x14ac:dyDescent="0.2">
      <c r="B7" s="62" t="s">
        <v>0</v>
      </c>
      <c r="C7" s="62"/>
      <c r="D7" s="62"/>
      <c r="E7" s="62"/>
      <c r="F7" s="62"/>
      <c r="G7" s="62"/>
      <c r="H7" s="62"/>
      <c r="I7" s="62"/>
    </row>
    <row r="8" spans="2:9" ht="18" customHeight="1" x14ac:dyDescent="0.2">
      <c r="B8" s="62"/>
      <c r="C8" s="62"/>
      <c r="D8" s="62"/>
      <c r="E8" s="62"/>
      <c r="F8" s="62"/>
      <c r="G8" s="62"/>
      <c r="H8" s="62"/>
      <c r="I8" s="62"/>
    </row>
    <row r="9" spans="2:9" x14ac:dyDescent="0.2">
      <c r="B9" s="63" t="s">
        <v>34</v>
      </c>
      <c r="C9" s="63"/>
      <c r="D9" s="63"/>
      <c r="E9" s="63"/>
      <c r="F9" s="63"/>
      <c r="G9" s="63"/>
      <c r="H9" s="63"/>
      <c r="I9" s="63"/>
    </row>
    <row r="10" spans="2:9" x14ac:dyDescent="0.2">
      <c r="B10" s="64"/>
      <c r="C10" s="64"/>
      <c r="D10" s="64"/>
      <c r="E10" s="64"/>
      <c r="F10" s="64"/>
      <c r="G10" s="64"/>
      <c r="H10" s="64"/>
      <c r="I10" s="64"/>
    </row>
    <row r="11" spans="2:9" ht="36.6" customHeight="1" thickBot="1" x14ac:dyDescent="0.25">
      <c r="B11" s="27" t="s">
        <v>41</v>
      </c>
      <c r="C11" s="3"/>
      <c r="D11" s="3"/>
      <c r="E11" s="3"/>
      <c r="F11" s="3"/>
      <c r="G11" s="3"/>
      <c r="H11" s="3"/>
      <c r="I11" s="3"/>
    </row>
    <row r="12" spans="2:9" ht="33" customHeight="1" x14ac:dyDescent="0.2">
      <c r="B12" s="71" t="s">
        <v>19</v>
      </c>
      <c r="C12" s="72"/>
      <c r="D12" s="72"/>
      <c r="E12" s="72"/>
      <c r="F12" s="72"/>
      <c r="G12" s="72"/>
      <c r="H12" s="72"/>
      <c r="I12" s="73"/>
    </row>
    <row r="13" spans="2:9" ht="14.25" customHeight="1" x14ac:dyDescent="0.2">
      <c r="B13" s="16"/>
      <c r="C13" s="17"/>
      <c r="D13" s="17"/>
      <c r="E13" s="17"/>
      <c r="F13" s="17"/>
      <c r="G13" s="17"/>
      <c r="H13" s="17"/>
      <c r="I13" s="18"/>
    </row>
    <row r="14" spans="2:9" ht="18.75" customHeight="1" x14ac:dyDescent="0.2">
      <c r="B14" s="74" t="s">
        <v>40</v>
      </c>
      <c r="C14" s="75"/>
      <c r="D14" s="75"/>
      <c r="E14" s="75"/>
      <c r="F14" s="75"/>
      <c r="G14" s="75"/>
      <c r="H14" s="75"/>
      <c r="I14" s="76"/>
    </row>
    <row r="15" spans="2:9" ht="15.75" customHeight="1" x14ac:dyDescent="0.2">
      <c r="B15" s="65"/>
      <c r="C15" s="66"/>
      <c r="D15" s="66"/>
      <c r="E15" s="66"/>
      <c r="F15" s="66"/>
      <c r="G15" s="66"/>
      <c r="H15" s="66"/>
      <c r="I15" s="67"/>
    </row>
    <row r="16" spans="2:9" s="7" customFormat="1" ht="30" customHeight="1" x14ac:dyDescent="0.25">
      <c r="B16" s="65" t="s">
        <v>20</v>
      </c>
      <c r="C16" s="66"/>
      <c r="D16" s="66"/>
      <c r="E16" s="66"/>
      <c r="F16" s="66"/>
      <c r="G16" s="66"/>
      <c r="H16" s="66"/>
      <c r="I16" s="67"/>
    </row>
    <row r="17" spans="1:12" s="7" customFormat="1" ht="18.75" customHeight="1" x14ac:dyDescent="0.25">
      <c r="B17" s="65"/>
      <c r="C17" s="66"/>
      <c r="D17" s="66"/>
      <c r="E17" s="66"/>
      <c r="F17" s="66"/>
      <c r="G17" s="66"/>
      <c r="H17" s="66"/>
      <c r="I17" s="67"/>
    </row>
    <row r="18" spans="1:12" ht="49.5" customHeight="1" x14ac:dyDescent="0.2">
      <c r="B18" s="65" t="s">
        <v>21</v>
      </c>
      <c r="C18" s="66"/>
      <c r="D18" s="66"/>
      <c r="E18" s="66"/>
      <c r="F18" s="66"/>
      <c r="G18" s="66"/>
      <c r="H18" s="66"/>
      <c r="I18" s="67"/>
    </row>
    <row r="19" spans="1:12" ht="22.5" customHeight="1" x14ac:dyDescent="0.2">
      <c r="B19" s="65"/>
      <c r="C19" s="66"/>
      <c r="D19" s="66"/>
      <c r="E19" s="66"/>
      <c r="F19" s="66"/>
      <c r="G19" s="66"/>
      <c r="H19" s="66"/>
      <c r="I19" s="67"/>
    </row>
    <row r="20" spans="1:12" ht="30" customHeight="1" x14ac:dyDescent="0.2">
      <c r="B20" s="65" t="s">
        <v>22</v>
      </c>
      <c r="C20" s="66"/>
      <c r="D20" s="66"/>
      <c r="E20" s="66"/>
      <c r="F20" s="66"/>
      <c r="G20" s="66"/>
      <c r="H20" s="66"/>
      <c r="I20" s="67"/>
    </row>
    <row r="21" spans="1:12" ht="23.25" customHeight="1" x14ac:dyDescent="0.2">
      <c r="B21" s="65"/>
      <c r="C21" s="66"/>
      <c r="D21" s="66"/>
      <c r="E21" s="66"/>
      <c r="F21" s="66"/>
      <c r="G21" s="66"/>
      <c r="H21" s="66"/>
      <c r="I21" s="67"/>
    </row>
    <row r="22" spans="1:12" s="7" customFormat="1" ht="67.5" customHeight="1" x14ac:dyDescent="0.25">
      <c r="B22" s="65" t="s">
        <v>23</v>
      </c>
      <c r="C22" s="66"/>
      <c r="D22" s="66"/>
      <c r="E22" s="66"/>
      <c r="F22" s="66"/>
      <c r="G22" s="66"/>
      <c r="H22" s="66"/>
      <c r="I22" s="67"/>
    </row>
    <row r="23" spans="1:12" ht="18" customHeight="1" thickBot="1" x14ac:dyDescent="0.25">
      <c r="B23" s="68"/>
      <c r="C23" s="69"/>
      <c r="D23" s="69"/>
      <c r="E23" s="69"/>
      <c r="F23" s="69"/>
      <c r="G23" s="69"/>
      <c r="H23" s="69"/>
      <c r="I23" s="70"/>
    </row>
    <row r="24" spans="1:12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</row>
    <row r="25" spans="1:12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</row>
    <row r="26" spans="1:12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</sheetData>
  <mergeCells count="15">
    <mergeCell ref="B21:I21"/>
    <mergeCell ref="B22:I22"/>
    <mergeCell ref="B23:I23"/>
    <mergeCell ref="B12:I12"/>
    <mergeCell ref="B18:I18"/>
    <mergeCell ref="B19:I19"/>
    <mergeCell ref="B16:I16"/>
    <mergeCell ref="B17:I17"/>
    <mergeCell ref="B14:I14"/>
    <mergeCell ref="B15:I15"/>
    <mergeCell ref="B6:I6"/>
    <mergeCell ref="B7:I8"/>
    <mergeCell ref="B9:I9"/>
    <mergeCell ref="B10:I10"/>
    <mergeCell ref="B20:I2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C1" sqref="C1"/>
    </sheetView>
  </sheetViews>
  <sheetFormatPr baseColWidth="10" defaultColWidth="11.42578125" defaultRowHeight="12" x14ac:dyDescent="0.2"/>
  <cols>
    <col min="1" max="1" width="11.42578125" style="9"/>
    <col min="2" max="2" width="13.28515625" style="9" customWidth="1"/>
    <col min="3" max="3" width="65.5703125" style="9" customWidth="1"/>
    <col min="4" max="4" width="18.28515625" style="9" bestFit="1" customWidth="1"/>
    <col min="5" max="5" width="17.42578125" style="9" customWidth="1"/>
    <col min="6" max="6" width="15.5703125" style="9" bestFit="1" customWidth="1"/>
    <col min="7" max="7" width="16.7109375" style="9" bestFit="1" customWidth="1"/>
    <col min="8" max="8" width="11.7109375" style="9" bestFit="1" customWidth="1"/>
    <col min="9" max="9" width="14.7109375" style="9" customWidth="1"/>
    <col min="10" max="16384" width="11.42578125" style="9"/>
  </cols>
  <sheetData>
    <row r="1" spans="1:65" ht="15" customHeight="1" x14ac:dyDescent="0.25">
      <c r="C1" s="10" t="s">
        <v>4</v>
      </c>
    </row>
    <row r="2" spans="1:65" ht="15" customHeight="1" x14ac:dyDescent="0.2"/>
    <row r="3" spans="1:65" ht="15" customHeight="1" x14ac:dyDescent="0.25">
      <c r="D3" s="11"/>
      <c r="E3"/>
    </row>
    <row r="4" spans="1:65" ht="15" customHeight="1" x14ac:dyDescent="0.25">
      <c r="D4"/>
      <c r="E4"/>
    </row>
    <row r="5" spans="1:65" x14ac:dyDescent="0.2">
      <c r="A5" s="80" t="s">
        <v>5</v>
      </c>
      <c r="B5" s="80"/>
      <c r="C5" s="80"/>
    </row>
    <row r="6" spans="1:65" x14ac:dyDescent="0.2">
      <c r="A6" s="80" t="s">
        <v>43</v>
      </c>
      <c r="B6" s="80"/>
      <c r="C6" s="80"/>
    </row>
    <row r="7" spans="1:65" x14ac:dyDescent="0.2">
      <c r="A7" s="81" t="s">
        <v>6</v>
      </c>
      <c r="B7" s="81"/>
      <c r="C7" s="81"/>
    </row>
    <row r="8" spans="1:65" s="13" customFormat="1" ht="15" customHeight="1" x14ac:dyDescent="0.2">
      <c r="A8" s="82" t="s">
        <v>7</v>
      </c>
      <c r="B8" s="84" t="s">
        <v>8</v>
      </c>
      <c r="C8" s="84" t="s">
        <v>9</v>
      </c>
      <c r="D8" s="19" t="s">
        <v>10</v>
      </c>
      <c r="E8" s="12" t="s">
        <v>11</v>
      </c>
      <c r="F8" s="20" t="s">
        <v>12</v>
      </c>
      <c r="G8" s="12" t="s">
        <v>24</v>
      </c>
      <c r="H8" s="20" t="s">
        <v>25</v>
      </c>
      <c r="I8" s="12" t="s">
        <v>26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4" customFormat="1" ht="53.65" customHeight="1" x14ac:dyDescent="0.2">
      <c r="A9" s="83"/>
      <c r="B9" s="85"/>
      <c r="C9" s="85"/>
      <c r="D9" s="21" t="s">
        <v>13</v>
      </c>
      <c r="E9" s="28" t="s">
        <v>14</v>
      </c>
      <c r="F9" s="22" t="s">
        <v>16</v>
      </c>
      <c r="G9" s="25" t="s">
        <v>17</v>
      </c>
      <c r="H9" s="22" t="s">
        <v>15</v>
      </c>
      <c r="I9" s="25" t="s">
        <v>18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1.1" customHeight="1" x14ac:dyDescent="0.2">
      <c r="A10" s="26">
        <v>1</v>
      </c>
      <c r="B10" s="30" t="s">
        <v>30</v>
      </c>
      <c r="C10" s="30" t="s">
        <v>31</v>
      </c>
      <c r="D10" s="38">
        <v>57904237.440000005</v>
      </c>
      <c r="E10" s="38">
        <v>0</v>
      </c>
      <c r="F10" s="38">
        <v>57904237.440000005</v>
      </c>
      <c r="G10" s="38">
        <v>535761132.09499997</v>
      </c>
      <c r="H10" s="31">
        <v>0.10807845879669478</v>
      </c>
      <c r="I10" s="38">
        <v>48218501.888549998</v>
      </c>
      <c r="J10" s="23"/>
    </row>
    <row r="11" spans="1:65" ht="11.1" customHeight="1" x14ac:dyDescent="0.2">
      <c r="A11" s="26">
        <v>2</v>
      </c>
      <c r="B11" s="30" t="s">
        <v>27</v>
      </c>
      <c r="C11" s="30" t="s">
        <v>28</v>
      </c>
      <c r="D11" s="38">
        <v>23207056.940000001</v>
      </c>
      <c r="E11" s="38">
        <v>0</v>
      </c>
      <c r="F11" s="38">
        <v>23207056.940000001</v>
      </c>
      <c r="G11" s="38">
        <v>116410818.84800002</v>
      </c>
      <c r="H11" s="31">
        <v>0.19935481229027285</v>
      </c>
      <c r="I11" s="38">
        <v>10476973.696320001</v>
      </c>
      <c r="J11" s="23"/>
    </row>
    <row r="12" spans="1:65" ht="11.1" customHeight="1" x14ac:dyDescent="0.2">
      <c r="A12" s="26">
        <v>3</v>
      </c>
      <c r="B12" s="30" t="s">
        <v>29</v>
      </c>
      <c r="C12" s="30" t="s">
        <v>37</v>
      </c>
      <c r="D12" s="38">
        <v>5430787.4700000007</v>
      </c>
      <c r="E12" s="38">
        <v>0</v>
      </c>
      <c r="F12" s="38">
        <v>5430787.4700000007</v>
      </c>
      <c r="G12" s="38">
        <v>45046370.589999996</v>
      </c>
      <c r="H12" s="31">
        <v>0.12055993410500425</v>
      </c>
      <c r="I12" s="38">
        <v>4054173.3530999995</v>
      </c>
      <c r="J12" s="23"/>
    </row>
    <row r="13" spans="1:65" ht="11.1" customHeight="1" x14ac:dyDescent="0.2">
      <c r="A13" s="26">
        <v>4</v>
      </c>
      <c r="B13" s="30" t="s">
        <v>32</v>
      </c>
      <c r="C13" s="30" t="s">
        <v>33</v>
      </c>
      <c r="D13" s="38">
        <v>2485428.25</v>
      </c>
      <c r="E13" s="38">
        <v>0</v>
      </c>
      <c r="F13" s="38">
        <v>2485428.25</v>
      </c>
      <c r="G13" s="38">
        <v>22353721.354999997</v>
      </c>
      <c r="H13" s="31">
        <v>0.1111863304784404</v>
      </c>
      <c r="I13" s="38">
        <v>2011834.9219499996</v>
      </c>
      <c r="J13" s="23"/>
    </row>
    <row r="14" spans="1:65" s="13" customFormat="1" ht="11.1" customHeight="1" x14ac:dyDescent="0.2">
      <c r="A14" s="77" t="s">
        <v>38</v>
      </c>
      <c r="B14" s="77"/>
      <c r="C14" s="77"/>
      <c r="D14" s="36">
        <f>SUM(D10:D13)</f>
        <v>89027510.100000009</v>
      </c>
      <c r="E14" s="36">
        <f>SUM(E10:E13)</f>
        <v>0</v>
      </c>
      <c r="F14" s="36">
        <f>SUM(F10:F13)</f>
        <v>89027510.100000009</v>
      </c>
      <c r="G14" s="36">
        <f>SUM(G10:G13)</f>
        <v>719572042.88800001</v>
      </c>
      <c r="H14" s="33" t="s">
        <v>36</v>
      </c>
      <c r="I14" s="39">
        <f>SUM(I10:I13)</f>
        <v>64761483.859919995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x14ac:dyDescent="0.2">
      <c r="A15" s="78" t="s">
        <v>39</v>
      </c>
      <c r="B15" s="78"/>
      <c r="C15" s="78"/>
    </row>
    <row r="16" spans="1:65" x14ac:dyDescent="0.2">
      <c r="A16" s="79" t="s">
        <v>45</v>
      </c>
      <c r="B16" s="79"/>
      <c r="C16" s="79"/>
      <c r="D16" s="15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C1" sqref="C1"/>
    </sheetView>
  </sheetViews>
  <sheetFormatPr baseColWidth="10" defaultColWidth="11.42578125" defaultRowHeight="12" x14ac:dyDescent="0.2"/>
  <cols>
    <col min="1" max="1" width="11.42578125" style="9"/>
    <col min="2" max="2" width="13.28515625" style="9" customWidth="1"/>
    <col min="3" max="3" width="65.5703125" style="9" customWidth="1"/>
    <col min="4" max="4" width="18.28515625" style="9" bestFit="1" customWidth="1"/>
    <col min="5" max="5" width="17.42578125" style="9" customWidth="1"/>
    <col min="6" max="6" width="15.5703125" style="9" bestFit="1" customWidth="1"/>
    <col min="7" max="7" width="16.7109375" style="9" bestFit="1" customWidth="1"/>
    <col min="8" max="8" width="11.7109375" style="9" bestFit="1" customWidth="1"/>
    <col min="9" max="9" width="14.140625" style="9" bestFit="1" customWidth="1"/>
    <col min="10" max="16384" width="11.42578125" style="9"/>
  </cols>
  <sheetData>
    <row r="1" spans="1:65" ht="15" customHeight="1" x14ac:dyDescent="0.25">
      <c r="C1" s="10" t="s">
        <v>4</v>
      </c>
    </row>
    <row r="2" spans="1:65" ht="15" customHeight="1" x14ac:dyDescent="0.2"/>
    <row r="3" spans="1:65" ht="15" customHeight="1" x14ac:dyDescent="0.25">
      <c r="D3" s="11"/>
      <c r="E3"/>
    </row>
    <row r="4" spans="1:65" ht="15" customHeight="1" x14ac:dyDescent="0.25">
      <c r="D4"/>
      <c r="E4"/>
    </row>
    <row r="5" spans="1:65" x14ac:dyDescent="0.2">
      <c r="A5" s="80" t="s">
        <v>5</v>
      </c>
      <c r="B5" s="80"/>
      <c r="C5" s="80"/>
    </row>
    <row r="6" spans="1:65" x14ac:dyDescent="0.2">
      <c r="A6" s="80" t="s">
        <v>44</v>
      </c>
      <c r="B6" s="80"/>
      <c r="C6" s="80"/>
    </row>
    <row r="7" spans="1:65" x14ac:dyDescent="0.2">
      <c r="A7" s="81" t="s">
        <v>6</v>
      </c>
      <c r="B7" s="81"/>
      <c r="C7" s="81"/>
    </row>
    <row r="8" spans="1:65" s="13" customFormat="1" ht="15" customHeight="1" x14ac:dyDescent="0.2">
      <c r="A8" s="82" t="s">
        <v>7</v>
      </c>
      <c r="B8" s="84" t="s">
        <v>8</v>
      </c>
      <c r="C8" s="84" t="s">
        <v>9</v>
      </c>
      <c r="D8" s="19" t="s">
        <v>10</v>
      </c>
      <c r="E8" s="12" t="s">
        <v>11</v>
      </c>
      <c r="F8" s="20" t="s">
        <v>12</v>
      </c>
      <c r="G8" s="12" t="s">
        <v>24</v>
      </c>
      <c r="H8" s="20" t="s">
        <v>25</v>
      </c>
      <c r="I8" s="12" t="s">
        <v>26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4" customFormat="1" ht="53.65" customHeight="1" x14ac:dyDescent="0.2">
      <c r="A9" s="83"/>
      <c r="B9" s="85"/>
      <c r="C9" s="85"/>
      <c r="D9" s="21" t="s">
        <v>13</v>
      </c>
      <c r="E9" s="29" t="s">
        <v>14</v>
      </c>
      <c r="F9" s="22" t="s">
        <v>16</v>
      </c>
      <c r="G9" s="29" t="s">
        <v>17</v>
      </c>
      <c r="H9" s="22" t="s">
        <v>15</v>
      </c>
      <c r="I9" s="29" t="s">
        <v>18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1.1" customHeight="1" x14ac:dyDescent="0.2">
      <c r="A10" s="26">
        <v>1</v>
      </c>
      <c r="B10" s="30" t="s">
        <v>30</v>
      </c>
      <c r="C10" s="30" t="s">
        <v>31</v>
      </c>
      <c r="D10" s="38">
        <v>57964955.355000004</v>
      </c>
      <c r="E10" s="38">
        <v>0</v>
      </c>
      <c r="F10" s="38">
        <v>57964955.355000004</v>
      </c>
      <c r="G10" s="38">
        <v>543461393.73500001</v>
      </c>
      <c r="H10" s="31">
        <v>0.10665882806620224</v>
      </c>
      <c r="I10" s="38">
        <v>48911525.436149999</v>
      </c>
      <c r="J10" s="23"/>
    </row>
    <row r="11" spans="1:65" ht="11.1" customHeight="1" x14ac:dyDescent="0.2">
      <c r="A11" s="26">
        <v>2</v>
      </c>
      <c r="B11" s="30" t="s">
        <v>27</v>
      </c>
      <c r="C11" s="30" t="s">
        <v>28</v>
      </c>
      <c r="D11" s="38">
        <v>23318125.684999999</v>
      </c>
      <c r="E11" s="38">
        <v>0</v>
      </c>
      <c r="F11" s="38">
        <v>23318125.684999999</v>
      </c>
      <c r="G11" s="38">
        <v>117150027.28099999</v>
      </c>
      <c r="H11" s="31">
        <v>0.19904498723733421</v>
      </c>
      <c r="I11" s="38">
        <v>10543502.455289999</v>
      </c>
      <c r="J11" s="23"/>
    </row>
    <row r="12" spans="1:65" ht="11.1" customHeight="1" x14ac:dyDescent="0.2">
      <c r="A12" s="26">
        <v>3</v>
      </c>
      <c r="B12" s="30" t="s">
        <v>29</v>
      </c>
      <c r="C12" s="30" t="s">
        <v>37</v>
      </c>
      <c r="D12" s="38">
        <v>5460278.75</v>
      </c>
      <c r="E12" s="38">
        <v>0</v>
      </c>
      <c r="F12" s="38">
        <v>5460278.75</v>
      </c>
      <c r="G12" s="38">
        <v>44667881.634999998</v>
      </c>
      <c r="H12" s="31">
        <v>0.12224172157117789</v>
      </c>
      <c r="I12" s="38">
        <v>4020109.3471499998</v>
      </c>
      <c r="J12" s="23"/>
    </row>
    <row r="13" spans="1:65" ht="11.1" customHeight="1" x14ac:dyDescent="0.2">
      <c r="A13" s="26">
        <v>4</v>
      </c>
      <c r="B13" s="30" t="s">
        <v>32</v>
      </c>
      <c r="C13" s="30" t="s">
        <v>33</v>
      </c>
      <c r="D13" s="38">
        <v>2395760.06</v>
      </c>
      <c r="E13" s="38">
        <v>0</v>
      </c>
      <c r="F13" s="38">
        <v>2395760.06</v>
      </c>
      <c r="G13" s="38">
        <v>22293933.459999997</v>
      </c>
      <c r="H13" s="31">
        <v>0.10746242085536396</v>
      </c>
      <c r="I13" s="38">
        <v>2006454.0113999997</v>
      </c>
      <c r="J13" s="23"/>
    </row>
    <row r="14" spans="1:65" s="13" customFormat="1" ht="11.1" customHeight="1" x14ac:dyDescent="0.2">
      <c r="A14" s="77" t="s">
        <v>38</v>
      </c>
      <c r="B14" s="77"/>
      <c r="C14" s="77"/>
      <c r="D14" s="36">
        <f>SUM(D10:D13)</f>
        <v>89139119.850000009</v>
      </c>
      <c r="E14" s="36">
        <f>SUM(E10:E13)</f>
        <v>0</v>
      </c>
      <c r="F14" s="36">
        <f>SUM(F10:F13)</f>
        <v>89139119.850000009</v>
      </c>
      <c r="G14" s="36">
        <f>SUM(G10:G13)</f>
        <v>727573236.11100006</v>
      </c>
      <c r="H14" s="33" t="s">
        <v>36</v>
      </c>
      <c r="I14" s="39">
        <f>SUM(I10:I13)</f>
        <v>65481591.249989994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x14ac:dyDescent="0.2">
      <c r="A15" s="78" t="s">
        <v>39</v>
      </c>
      <c r="B15" s="78"/>
      <c r="C15" s="78"/>
    </row>
    <row r="16" spans="1:65" x14ac:dyDescent="0.2">
      <c r="A16" s="79" t="s">
        <v>45</v>
      </c>
      <c r="B16" s="79"/>
      <c r="C16" s="79"/>
      <c r="D16" s="15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C1" sqref="C1"/>
    </sheetView>
  </sheetViews>
  <sheetFormatPr baseColWidth="10" defaultColWidth="11.42578125" defaultRowHeight="12" x14ac:dyDescent="0.2"/>
  <cols>
    <col min="1" max="1" width="11.42578125" style="9"/>
    <col min="2" max="2" width="13.28515625" style="9" customWidth="1"/>
    <col min="3" max="3" width="65.5703125" style="9" customWidth="1"/>
    <col min="4" max="4" width="18.28515625" style="9" bestFit="1" customWidth="1"/>
    <col min="5" max="5" width="17.42578125" style="9" customWidth="1"/>
    <col min="6" max="6" width="15.5703125" style="9" bestFit="1" customWidth="1"/>
    <col min="7" max="7" width="16.7109375" style="9" bestFit="1" customWidth="1"/>
    <col min="8" max="8" width="11.7109375" style="9" bestFit="1" customWidth="1"/>
    <col min="9" max="9" width="14.140625" style="9" bestFit="1" customWidth="1"/>
    <col min="10" max="16384" width="11.42578125" style="9"/>
  </cols>
  <sheetData>
    <row r="1" spans="1:65" ht="15" customHeight="1" x14ac:dyDescent="0.25">
      <c r="C1" s="10" t="s">
        <v>4</v>
      </c>
    </row>
    <row r="2" spans="1:65" ht="15" customHeight="1" x14ac:dyDescent="0.2"/>
    <row r="3" spans="1:65" ht="15" customHeight="1" x14ac:dyDescent="0.25">
      <c r="D3" s="11"/>
      <c r="E3"/>
    </row>
    <row r="4" spans="1:65" ht="15" customHeight="1" x14ac:dyDescent="0.25">
      <c r="D4"/>
      <c r="E4"/>
    </row>
    <row r="5" spans="1:65" x14ac:dyDescent="0.2">
      <c r="A5" s="80" t="s">
        <v>5</v>
      </c>
      <c r="B5" s="80"/>
      <c r="C5" s="80"/>
    </row>
    <row r="6" spans="1:65" x14ac:dyDescent="0.2">
      <c r="A6" s="80" t="s">
        <v>48</v>
      </c>
      <c r="B6" s="80"/>
      <c r="C6" s="80"/>
    </row>
    <row r="7" spans="1:65" x14ac:dyDescent="0.2">
      <c r="A7" s="81" t="s">
        <v>6</v>
      </c>
      <c r="B7" s="81"/>
      <c r="C7" s="81"/>
    </row>
    <row r="8" spans="1:65" s="13" customFormat="1" ht="15" customHeight="1" x14ac:dyDescent="0.2">
      <c r="A8" s="82" t="s">
        <v>7</v>
      </c>
      <c r="B8" s="84" t="s">
        <v>8</v>
      </c>
      <c r="C8" s="84" t="s">
        <v>9</v>
      </c>
      <c r="D8" s="19" t="s">
        <v>10</v>
      </c>
      <c r="E8" s="12" t="s">
        <v>11</v>
      </c>
      <c r="F8" s="20" t="s">
        <v>12</v>
      </c>
      <c r="G8" s="12" t="s">
        <v>24</v>
      </c>
      <c r="H8" s="20" t="s">
        <v>25</v>
      </c>
      <c r="I8" s="12" t="s">
        <v>26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4" customFormat="1" ht="53.65" customHeight="1" x14ac:dyDescent="0.2">
      <c r="A9" s="83"/>
      <c r="B9" s="85"/>
      <c r="C9" s="85"/>
      <c r="D9" s="21" t="s">
        <v>13</v>
      </c>
      <c r="E9" s="32" t="s">
        <v>14</v>
      </c>
      <c r="F9" s="22" t="s">
        <v>16</v>
      </c>
      <c r="G9" s="32" t="s">
        <v>17</v>
      </c>
      <c r="H9" s="22" t="s">
        <v>15</v>
      </c>
      <c r="I9" s="32" t="s">
        <v>18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1.1" customHeight="1" x14ac:dyDescent="0.2">
      <c r="A10" s="26">
        <v>1</v>
      </c>
      <c r="B10" s="30" t="s">
        <v>30</v>
      </c>
      <c r="C10" s="30" t="s">
        <v>31</v>
      </c>
      <c r="D10" s="37">
        <v>57860182.145000003</v>
      </c>
      <c r="E10" s="37">
        <v>0</v>
      </c>
      <c r="F10" s="37">
        <v>57860182.145000003</v>
      </c>
      <c r="G10" s="37">
        <v>546091312.35500002</v>
      </c>
      <c r="H10" s="31">
        <v>0.10595331007094758</v>
      </c>
      <c r="I10" s="37">
        <v>49148218.111950003</v>
      </c>
      <c r="J10" s="23"/>
    </row>
    <row r="11" spans="1:65" ht="11.1" customHeight="1" x14ac:dyDescent="0.2">
      <c r="A11" s="26">
        <v>2</v>
      </c>
      <c r="B11" s="30" t="s">
        <v>27</v>
      </c>
      <c r="C11" s="30" t="s">
        <v>28</v>
      </c>
      <c r="D11" s="37">
        <v>23324164.32</v>
      </c>
      <c r="E11" s="37">
        <v>0</v>
      </c>
      <c r="F11" s="37">
        <v>23324164.32</v>
      </c>
      <c r="G11" s="37">
        <v>117157455.23099999</v>
      </c>
      <c r="H11" s="31">
        <v>0.19908391040085002</v>
      </c>
      <c r="I11" s="37">
        <v>10544170.970789999</v>
      </c>
      <c r="J11" s="23"/>
    </row>
    <row r="12" spans="1:65" ht="11.1" customHeight="1" x14ac:dyDescent="0.2">
      <c r="A12" s="26">
        <v>3</v>
      </c>
      <c r="B12" s="30" t="s">
        <v>29</v>
      </c>
      <c r="C12" s="30" t="s">
        <v>37</v>
      </c>
      <c r="D12" s="37">
        <v>5282767.43</v>
      </c>
      <c r="E12" s="37">
        <v>0</v>
      </c>
      <c r="F12" s="37">
        <v>5282767.43</v>
      </c>
      <c r="G12" s="37">
        <v>43764575.144999996</v>
      </c>
      <c r="H12" s="31">
        <v>0.12070875616859596</v>
      </c>
      <c r="I12" s="37">
        <v>3938811.7630499993</v>
      </c>
      <c r="J12" s="23"/>
    </row>
    <row r="13" spans="1:65" ht="11.1" customHeight="1" x14ac:dyDescent="0.2">
      <c r="A13" s="26">
        <v>4</v>
      </c>
      <c r="B13" s="30" t="s">
        <v>32</v>
      </c>
      <c r="C13" s="30" t="s">
        <v>33</v>
      </c>
      <c r="D13" s="37">
        <v>2352815.33</v>
      </c>
      <c r="E13" s="37">
        <v>0</v>
      </c>
      <c r="F13" s="37">
        <v>2352815.33</v>
      </c>
      <c r="G13" s="37">
        <v>22312993.440000001</v>
      </c>
      <c r="H13" s="31">
        <v>0.10544597417315424</v>
      </c>
      <c r="I13" s="37">
        <v>2008169.4096000001</v>
      </c>
      <c r="J13" s="23"/>
    </row>
    <row r="14" spans="1:65" s="13" customFormat="1" ht="11.1" customHeight="1" x14ac:dyDescent="0.2">
      <c r="A14" s="77" t="s">
        <v>38</v>
      </c>
      <c r="B14" s="77"/>
      <c r="C14" s="77"/>
      <c r="D14" s="40">
        <f>SUM(D10:D13)</f>
        <v>88819929.225000009</v>
      </c>
      <c r="E14" s="40">
        <f>SUM(E10:E13)</f>
        <v>0</v>
      </c>
      <c r="F14" s="40">
        <f>SUM(F10:F13)</f>
        <v>88819929.225000009</v>
      </c>
      <c r="G14" s="40">
        <f>SUM(G10:G13)</f>
        <v>729326336.171</v>
      </c>
      <c r="H14" s="33" t="s">
        <v>36</v>
      </c>
      <c r="I14" s="41">
        <f>SUM(I10:I13)</f>
        <v>65639370.255389996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x14ac:dyDescent="0.2">
      <c r="A15" s="78" t="s">
        <v>39</v>
      </c>
      <c r="B15" s="78"/>
      <c r="C15" s="78"/>
    </row>
    <row r="16" spans="1:65" x14ac:dyDescent="0.2">
      <c r="A16" s="79" t="s">
        <v>49</v>
      </c>
      <c r="B16" s="79"/>
      <c r="C16" s="79"/>
      <c r="D16" s="15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C1" sqref="C1"/>
    </sheetView>
  </sheetViews>
  <sheetFormatPr baseColWidth="10" defaultColWidth="11.42578125" defaultRowHeight="12" x14ac:dyDescent="0.2"/>
  <cols>
    <col min="1" max="1" width="11.42578125" style="9"/>
    <col min="2" max="2" width="13.28515625" style="9" customWidth="1"/>
    <col min="3" max="3" width="65.5703125" style="9" customWidth="1"/>
    <col min="4" max="4" width="18.28515625" style="9" bestFit="1" customWidth="1"/>
    <col min="5" max="5" width="17.42578125" style="9" customWidth="1"/>
    <col min="6" max="6" width="15.5703125" style="9" bestFit="1" customWidth="1"/>
    <col min="7" max="7" width="16.7109375" style="9" bestFit="1" customWidth="1"/>
    <col min="8" max="8" width="11.7109375" style="9" bestFit="1" customWidth="1"/>
    <col min="9" max="9" width="14.140625" style="9" bestFit="1" customWidth="1"/>
    <col min="10" max="16384" width="11.42578125" style="9"/>
  </cols>
  <sheetData>
    <row r="1" spans="1:65" ht="15" customHeight="1" x14ac:dyDescent="0.25">
      <c r="C1" s="10" t="s">
        <v>4</v>
      </c>
    </row>
    <row r="2" spans="1:65" ht="15" customHeight="1" x14ac:dyDescent="0.2"/>
    <row r="3" spans="1:65" ht="15" customHeight="1" x14ac:dyDescent="0.25">
      <c r="D3" s="11"/>
      <c r="E3"/>
    </row>
    <row r="4" spans="1:65" ht="15" customHeight="1" x14ac:dyDescent="0.25">
      <c r="D4"/>
      <c r="E4"/>
    </row>
    <row r="5" spans="1:65" x14ac:dyDescent="0.2">
      <c r="A5" s="80" t="s">
        <v>5</v>
      </c>
      <c r="B5" s="80"/>
      <c r="C5" s="80"/>
    </row>
    <row r="6" spans="1:65" x14ac:dyDescent="0.2">
      <c r="A6" s="80" t="s">
        <v>50</v>
      </c>
      <c r="B6" s="80"/>
      <c r="C6" s="80"/>
    </row>
    <row r="7" spans="1:65" x14ac:dyDescent="0.2">
      <c r="A7" s="81" t="s">
        <v>6</v>
      </c>
      <c r="B7" s="81"/>
      <c r="C7" s="81"/>
    </row>
    <row r="8" spans="1:65" s="13" customFormat="1" ht="15" customHeight="1" x14ac:dyDescent="0.2">
      <c r="A8" s="82" t="s">
        <v>7</v>
      </c>
      <c r="B8" s="84" t="s">
        <v>8</v>
      </c>
      <c r="C8" s="84" t="s">
        <v>9</v>
      </c>
      <c r="D8" s="19" t="s">
        <v>10</v>
      </c>
      <c r="E8" s="12" t="s">
        <v>11</v>
      </c>
      <c r="F8" s="20" t="s">
        <v>12</v>
      </c>
      <c r="G8" s="12" t="s">
        <v>24</v>
      </c>
      <c r="H8" s="20" t="s">
        <v>25</v>
      </c>
      <c r="I8" s="12" t="s">
        <v>26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4" customFormat="1" ht="53.65" customHeight="1" x14ac:dyDescent="0.2">
      <c r="A9" s="83"/>
      <c r="B9" s="85"/>
      <c r="C9" s="85"/>
      <c r="D9" s="21" t="s">
        <v>13</v>
      </c>
      <c r="E9" s="35" t="s">
        <v>14</v>
      </c>
      <c r="F9" s="22" t="s">
        <v>16</v>
      </c>
      <c r="G9" s="35" t="s">
        <v>17</v>
      </c>
      <c r="H9" s="22" t="s">
        <v>15</v>
      </c>
      <c r="I9" s="35" t="s">
        <v>18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1.1" customHeight="1" x14ac:dyDescent="0.2">
      <c r="A10" s="26">
        <v>1</v>
      </c>
      <c r="B10" s="30" t="s">
        <v>30</v>
      </c>
      <c r="C10" s="30" t="s">
        <v>31</v>
      </c>
      <c r="D10" s="37">
        <v>57851920.07</v>
      </c>
      <c r="E10" s="37">
        <v>0</v>
      </c>
      <c r="F10" s="37">
        <v>57851920.07</v>
      </c>
      <c r="G10" s="37">
        <v>543176034.18000007</v>
      </c>
      <c r="H10" s="31">
        <v>0.1065067610306768</v>
      </c>
      <c r="I10" s="37">
        <v>48885843.076200001</v>
      </c>
      <c r="J10" s="23"/>
    </row>
    <row r="11" spans="1:65" ht="11.1" customHeight="1" x14ac:dyDescent="0.2">
      <c r="A11" s="26">
        <v>2</v>
      </c>
      <c r="B11" s="30" t="s">
        <v>27</v>
      </c>
      <c r="C11" s="30" t="s">
        <v>28</v>
      </c>
      <c r="D11" s="37">
        <v>23079966.395</v>
      </c>
      <c r="E11" s="37">
        <v>0</v>
      </c>
      <c r="F11" s="37">
        <v>23079966.395</v>
      </c>
      <c r="G11" s="37">
        <v>117294616.35100001</v>
      </c>
      <c r="H11" s="31">
        <v>0.19676918781961836</v>
      </c>
      <c r="I11" s="37">
        <v>10556515.471590001</v>
      </c>
      <c r="J11" s="23"/>
    </row>
    <row r="12" spans="1:65" ht="11.1" customHeight="1" x14ac:dyDescent="0.2">
      <c r="A12" s="26">
        <v>3</v>
      </c>
      <c r="B12" s="30" t="s">
        <v>29</v>
      </c>
      <c r="C12" s="30" t="s">
        <v>37</v>
      </c>
      <c r="D12" s="37">
        <v>5310547.7049999991</v>
      </c>
      <c r="E12" s="37">
        <v>0</v>
      </c>
      <c r="F12" s="37">
        <v>5310547.7049999991</v>
      </c>
      <c r="G12" s="37">
        <v>43620440.959999993</v>
      </c>
      <c r="H12" s="31">
        <v>0.12174447548271644</v>
      </c>
      <c r="I12" s="37">
        <v>3925839.6863999991</v>
      </c>
      <c r="J12" s="23"/>
    </row>
    <row r="13" spans="1:65" ht="11.1" customHeight="1" x14ac:dyDescent="0.2">
      <c r="A13" s="26">
        <v>4</v>
      </c>
      <c r="B13" s="30" t="s">
        <v>32</v>
      </c>
      <c r="C13" s="30" t="s">
        <v>33</v>
      </c>
      <c r="D13" s="37">
        <v>2360196.0300000003</v>
      </c>
      <c r="E13" s="37">
        <v>0</v>
      </c>
      <c r="F13" s="37">
        <v>2360196.0300000003</v>
      </c>
      <c r="G13" s="37">
        <v>22416247.744999997</v>
      </c>
      <c r="H13" s="31">
        <v>0.10528952288754251</v>
      </c>
      <c r="I13" s="37">
        <v>2017462.2970499997</v>
      </c>
      <c r="J13" s="23"/>
    </row>
    <row r="14" spans="1:65" s="13" customFormat="1" ht="11.1" customHeight="1" x14ac:dyDescent="0.2">
      <c r="A14" s="77" t="s">
        <v>38</v>
      </c>
      <c r="B14" s="77"/>
      <c r="C14" s="77"/>
      <c r="D14" s="36">
        <f>SUM(D10:D13)</f>
        <v>88602630.200000003</v>
      </c>
      <c r="E14" s="36">
        <f>SUM(E10:E13)</f>
        <v>0</v>
      </c>
      <c r="F14" s="36">
        <f>SUM(F10:F13)</f>
        <v>88602630.200000003</v>
      </c>
      <c r="G14" s="36">
        <f>SUM(G10:G13)</f>
        <v>726507339.23600018</v>
      </c>
      <c r="H14" s="33" t="s">
        <v>36</v>
      </c>
      <c r="I14" s="34">
        <f>SUM(I10:I13)</f>
        <v>65385660.531240001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x14ac:dyDescent="0.2">
      <c r="A15" s="78" t="s">
        <v>39</v>
      </c>
      <c r="B15" s="78"/>
      <c r="C15" s="78"/>
    </row>
    <row r="16" spans="1:65" x14ac:dyDescent="0.2">
      <c r="A16" s="79" t="s">
        <v>49</v>
      </c>
      <c r="B16" s="79"/>
      <c r="C16" s="79"/>
      <c r="D16" s="15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C1" sqref="C1"/>
    </sheetView>
  </sheetViews>
  <sheetFormatPr baseColWidth="10" defaultColWidth="11.42578125" defaultRowHeight="12" x14ac:dyDescent="0.2"/>
  <cols>
    <col min="1" max="1" width="11.42578125" style="9"/>
    <col min="2" max="2" width="13.28515625" style="9" customWidth="1"/>
    <col min="3" max="3" width="65.5703125" style="9" customWidth="1"/>
    <col min="4" max="4" width="18.28515625" style="9" bestFit="1" customWidth="1"/>
    <col min="5" max="5" width="17.42578125" style="9" customWidth="1"/>
    <col min="6" max="6" width="15.5703125" style="9" bestFit="1" customWidth="1"/>
    <col min="7" max="7" width="16.7109375" style="9" bestFit="1" customWidth="1"/>
    <col min="8" max="8" width="11.7109375" style="9" bestFit="1" customWidth="1"/>
    <col min="9" max="9" width="14.140625" style="9" bestFit="1" customWidth="1"/>
    <col min="10" max="16384" width="11.42578125" style="9"/>
  </cols>
  <sheetData>
    <row r="1" spans="1:65" ht="15" customHeight="1" x14ac:dyDescent="0.25">
      <c r="C1" s="10" t="s">
        <v>4</v>
      </c>
    </row>
    <row r="2" spans="1:65" ht="15" customHeight="1" x14ac:dyDescent="0.2"/>
    <row r="3" spans="1:65" ht="15" customHeight="1" x14ac:dyDescent="0.25">
      <c r="D3" s="11"/>
      <c r="E3"/>
    </row>
    <row r="4" spans="1:65" ht="15" customHeight="1" x14ac:dyDescent="0.25">
      <c r="D4"/>
      <c r="E4"/>
    </row>
    <row r="5" spans="1:65" x14ac:dyDescent="0.2">
      <c r="A5" s="80" t="s">
        <v>5</v>
      </c>
      <c r="B5" s="80"/>
      <c r="C5" s="80"/>
    </row>
    <row r="6" spans="1:65" x14ac:dyDescent="0.2">
      <c r="A6" s="80" t="s">
        <v>51</v>
      </c>
      <c r="B6" s="80"/>
      <c r="C6" s="80"/>
    </row>
    <row r="7" spans="1:65" x14ac:dyDescent="0.2">
      <c r="A7" s="81" t="s">
        <v>6</v>
      </c>
      <c r="B7" s="81"/>
      <c r="C7" s="81"/>
    </row>
    <row r="8" spans="1:65" s="13" customFormat="1" ht="15" customHeight="1" x14ac:dyDescent="0.2">
      <c r="A8" s="82" t="s">
        <v>7</v>
      </c>
      <c r="B8" s="84" t="s">
        <v>8</v>
      </c>
      <c r="C8" s="84" t="s">
        <v>9</v>
      </c>
      <c r="D8" s="19" t="s">
        <v>10</v>
      </c>
      <c r="E8" s="12" t="s">
        <v>11</v>
      </c>
      <c r="F8" s="20" t="s">
        <v>12</v>
      </c>
      <c r="G8" s="12" t="s">
        <v>24</v>
      </c>
      <c r="H8" s="20" t="s">
        <v>25</v>
      </c>
      <c r="I8" s="12" t="s">
        <v>26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4" customFormat="1" ht="53.65" customHeight="1" x14ac:dyDescent="0.2">
      <c r="A9" s="83"/>
      <c r="B9" s="85"/>
      <c r="C9" s="85"/>
      <c r="D9" s="21" t="s">
        <v>13</v>
      </c>
      <c r="E9" s="42" t="s">
        <v>14</v>
      </c>
      <c r="F9" s="22" t="s">
        <v>16</v>
      </c>
      <c r="G9" s="42" t="s">
        <v>17</v>
      </c>
      <c r="H9" s="22" t="s">
        <v>15</v>
      </c>
      <c r="I9" s="42" t="s">
        <v>18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1.1" customHeight="1" x14ac:dyDescent="0.2">
      <c r="A10" s="26">
        <v>1</v>
      </c>
      <c r="B10" s="30" t="s">
        <v>30</v>
      </c>
      <c r="C10" s="30" t="s">
        <v>31</v>
      </c>
      <c r="D10" s="37">
        <v>57444731.780000001</v>
      </c>
      <c r="E10" s="37">
        <v>0</v>
      </c>
      <c r="F10" s="37">
        <v>57444731.780000001</v>
      </c>
      <c r="G10" s="37">
        <v>540975750.41499996</v>
      </c>
      <c r="H10" s="31">
        <v>0.10618725836774069</v>
      </c>
      <c r="I10" s="37">
        <v>48687817.537349992</v>
      </c>
      <c r="J10" s="23"/>
    </row>
    <row r="11" spans="1:65" ht="11.1" customHeight="1" x14ac:dyDescent="0.2">
      <c r="A11" s="26">
        <v>2</v>
      </c>
      <c r="B11" s="30" t="s">
        <v>27</v>
      </c>
      <c r="C11" s="30" t="s">
        <v>28</v>
      </c>
      <c r="D11" s="37">
        <v>22293985.809999999</v>
      </c>
      <c r="E11" s="37">
        <v>0</v>
      </c>
      <c r="F11" s="37">
        <v>22293985.809999999</v>
      </c>
      <c r="G11" s="37">
        <v>116045394.41599998</v>
      </c>
      <c r="H11" s="31">
        <v>0.19211435251002235</v>
      </c>
      <c r="I11" s="37">
        <v>10444085.497439997</v>
      </c>
      <c r="J11" s="23"/>
    </row>
    <row r="12" spans="1:65" ht="11.1" customHeight="1" x14ac:dyDescent="0.2">
      <c r="A12" s="26">
        <v>3</v>
      </c>
      <c r="B12" s="30" t="s">
        <v>29</v>
      </c>
      <c r="C12" s="30" t="s">
        <v>37</v>
      </c>
      <c r="D12" s="37">
        <v>5312487.9149999991</v>
      </c>
      <c r="E12" s="37">
        <v>0</v>
      </c>
      <c r="F12" s="37">
        <v>5312487.9149999991</v>
      </c>
      <c r="G12" s="37">
        <v>43036416.890000001</v>
      </c>
      <c r="H12" s="31">
        <v>0.1234416872710055</v>
      </c>
      <c r="I12" s="37">
        <v>3873277.5200999998</v>
      </c>
      <c r="J12" s="23"/>
    </row>
    <row r="13" spans="1:65" ht="11.1" customHeight="1" x14ac:dyDescent="0.2">
      <c r="A13" s="26">
        <v>4</v>
      </c>
      <c r="B13" s="30" t="s">
        <v>32</v>
      </c>
      <c r="C13" s="30" t="s">
        <v>33</v>
      </c>
      <c r="D13" s="37">
        <v>2397294.7999999998</v>
      </c>
      <c r="E13" s="37">
        <v>0</v>
      </c>
      <c r="F13" s="37">
        <v>2397294.7999999998</v>
      </c>
      <c r="G13" s="37">
        <v>22704333.735000003</v>
      </c>
      <c r="H13" s="31">
        <v>0.10558754236000484</v>
      </c>
      <c r="I13" s="37">
        <v>2043390.0361500003</v>
      </c>
      <c r="J13" s="23"/>
    </row>
    <row r="14" spans="1:65" s="13" customFormat="1" ht="11.1" customHeight="1" x14ac:dyDescent="0.2">
      <c r="A14" s="77" t="s">
        <v>38</v>
      </c>
      <c r="B14" s="77"/>
      <c r="C14" s="77"/>
      <c r="D14" s="36">
        <f>SUM(D10:D13)</f>
        <v>87448500.304999992</v>
      </c>
      <c r="E14" s="36">
        <f>SUM(E10:E13)</f>
        <v>0</v>
      </c>
      <c r="F14" s="36">
        <f>SUM(F10:F13)</f>
        <v>87448500.304999992</v>
      </c>
      <c r="G14" s="36">
        <f>SUM(G10:G13)</f>
        <v>722761895.45599997</v>
      </c>
      <c r="H14" s="33" t="s">
        <v>36</v>
      </c>
      <c r="I14" s="34">
        <f>SUM(I10:I13)</f>
        <v>65048570.591039985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x14ac:dyDescent="0.2">
      <c r="A15" s="78" t="s">
        <v>39</v>
      </c>
      <c r="B15" s="78"/>
      <c r="C15" s="78"/>
    </row>
    <row r="16" spans="1:65" x14ac:dyDescent="0.2">
      <c r="A16" s="79" t="s">
        <v>49</v>
      </c>
      <c r="B16" s="79"/>
      <c r="C16" s="79"/>
      <c r="D16" s="15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C1" sqref="C1"/>
    </sheetView>
  </sheetViews>
  <sheetFormatPr baseColWidth="10" defaultColWidth="11.42578125" defaultRowHeight="12" x14ac:dyDescent="0.2"/>
  <cols>
    <col min="1" max="1" width="11.42578125" style="9"/>
    <col min="2" max="2" width="13.28515625" style="9" customWidth="1"/>
    <col min="3" max="3" width="65.5703125" style="9" customWidth="1"/>
    <col min="4" max="4" width="18.28515625" style="9" bestFit="1" customWidth="1"/>
    <col min="5" max="5" width="17.42578125" style="9" customWidth="1"/>
    <col min="6" max="6" width="15.5703125" style="9" bestFit="1" customWidth="1"/>
    <col min="7" max="7" width="16.7109375" style="9" bestFit="1" customWidth="1"/>
    <col min="8" max="8" width="11.7109375" style="9" bestFit="1" customWidth="1"/>
    <col min="9" max="9" width="14.140625" style="9" bestFit="1" customWidth="1"/>
    <col min="10" max="16384" width="11.42578125" style="9"/>
  </cols>
  <sheetData>
    <row r="1" spans="1:65" ht="15" customHeight="1" x14ac:dyDescent="0.25">
      <c r="C1" s="10" t="s">
        <v>4</v>
      </c>
    </row>
    <row r="2" spans="1:65" ht="15" customHeight="1" x14ac:dyDescent="0.2"/>
    <row r="3" spans="1:65" ht="15" customHeight="1" x14ac:dyDescent="0.25">
      <c r="D3" s="11"/>
      <c r="E3"/>
    </row>
    <row r="4" spans="1:65" ht="15" customHeight="1" x14ac:dyDescent="0.25">
      <c r="D4"/>
      <c r="E4"/>
    </row>
    <row r="5" spans="1:65" x14ac:dyDescent="0.2">
      <c r="A5" s="80" t="s">
        <v>5</v>
      </c>
      <c r="B5" s="80"/>
      <c r="C5" s="80"/>
    </row>
    <row r="6" spans="1:65" x14ac:dyDescent="0.2">
      <c r="A6" s="80" t="s">
        <v>52</v>
      </c>
      <c r="B6" s="80"/>
      <c r="C6" s="80"/>
    </row>
    <row r="7" spans="1:65" x14ac:dyDescent="0.2">
      <c r="A7" s="81" t="s">
        <v>6</v>
      </c>
      <c r="B7" s="81"/>
      <c r="C7" s="81"/>
    </row>
    <row r="8" spans="1:65" s="13" customFormat="1" ht="15" customHeight="1" x14ac:dyDescent="0.2">
      <c r="A8" s="82" t="s">
        <v>7</v>
      </c>
      <c r="B8" s="84" t="s">
        <v>8</v>
      </c>
      <c r="C8" s="84" t="s">
        <v>9</v>
      </c>
      <c r="D8" s="19" t="s">
        <v>10</v>
      </c>
      <c r="E8" s="12" t="s">
        <v>11</v>
      </c>
      <c r="F8" s="20" t="s">
        <v>12</v>
      </c>
      <c r="G8" s="12" t="s">
        <v>24</v>
      </c>
      <c r="H8" s="20" t="s">
        <v>25</v>
      </c>
      <c r="I8" s="12" t="s">
        <v>26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4" customFormat="1" ht="53.65" customHeight="1" x14ac:dyDescent="0.2">
      <c r="A9" s="83"/>
      <c r="B9" s="85"/>
      <c r="C9" s="85"/>
      <c r="D9" s="21" t="s">
        <v>13</v>
      </c>
      <c r="E9" s="43" t="s">
        <v>14</v>
      </c>
      <c r="F9" s="22" t="s">
        <v>16</v>
      </c>
      <c r="G9" s="43" t="s">
        <v>17</v>
      </c>
      <c r="H9" s="22" t="s">
        <v>15</v>
      </c>
      <c r="I9" s="43" t="s">
        <v>18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1.1" customHeight="1" x14ac:dyDescent="0.2">
      <c r="A10" s="26">
        <v>1</v>
      </c>
      <c r="B10" s="30" t="s">
        <v>30</v>
      </c>
      <c r="C10" s="30" t="s">
        <v>31</v>
      </c>
      <c r="D10" s="37">
        <v>56957518.590000004</v>
      </c>
      <c r="E10" s="37">
        <v>0</v>
      </c>
      <c r="F10" s="37">
        <v>56957518.590000004</v>
      </c>
      <c r="G10" s="37">
        <v>537158151.18500006</v>
      </c>
      <c r="H10" s="31">
        <v>0.10603491441831167</v>
      </c>
      <c r="I10" s="37">
        <v>48344233.606650002</v>
      </c>
      <c r="J10" s="23"/>
    </row>
    <row r="11" spans="1:65" ht="11.1" customHeight="1" x14ac:dyDescent="0.2">
      <c r="A11" s="26">
        <v>2</v>
      </c>
      <c r="B11" s="30" t="s">
        <v>27</v>
      </c>
      <c r="C11" s="30" t="s">
        <v>28</v>
      </c>
      <c r="D11" s="37">
        <v>22463955.77</v>
      </c>
      <c r="E11" s="37">
        <v>0</v>
      </c>
      <c r="F11" s="37">
        <v>22463955.77</v>
      </c>
      <c r="G11" s="37">
        <v>115790815.40100002</v>
      </c>
      <c r="H11" s="31">
        <v>0.19400464270161785</v>
      </c>
      <c r="I11" s="37">
        <v>10421173.386090001</v>
      </c>
      <c r="J11" s="23"/>
    </row>
    <row r="12" spans="1:65" ht="11.1" customHeight="1" x14ac:dyDescent="0.2">
      <c r="A12" s="26">
        <v>3</v>
      </c>
      <c r="B12" s="30" t="s">
        <v>29</v>
      </c>
      <c r="C12" s="30" t="s">
        <v>37</v>
      </c>
      <c r="D12" s="37">
        <v>5321331.2049999991</v>
      </c>
      <c r="E12" s="37">
        <v>0</v>
      </c>
      <c r="F12" s="37">
        <v>5321331.2049999991</v>
      </c>
      <c r="G12" s="37">
        <v>43315174.225000009</v>
      </c>
      <c r="H12" s="31">
        <v>0.12285143255706246</v>
      </c>
      <c r="I12" s="37">
        <v>3898365.6802500007</v>
      </c>
      <c r="J12" s="23"/>
    </row>
    <row r="13" spans="1:65" ht="11.1" customHeight="1" x14ac:dyDescent="0.2">
      <c r="A13" s="26">
        <v>4</v>
      </c>
      <c r="B13" s="30" t="s">
        <v>32</v>
      </c>
      <c r="C13" s="30" t="s">
        <v>33</v>
      </c>
      <c r="D13" s="37">
        <v>2506724.7200000002</v>
      </c>
      <c r="E13" s="37">
        <v>0</v>
      </c>
      <c r="F13" s="37">
        <v>2506724.7200000002</v>
      </c>
      <c r="G13" s="37">
        <v>23026367.884999994</v>
      </c>
      <c r="H13" s="31">
        <v>0.10886322725838794</v>
      </c>
      <c r="I13" s="37">
        <v>2072373.1096499993</v>
      </c>
      <c r="J13" s="23"/>
    </row>
    <row r="14" spans="1:65" s="13" customFormat="1" ht="11.1" customHeight="1" x14ac:dyDescent="0.2">
      <c r="A14" s="77" t="s">
        <v>38</v>
      </c>
      <c r="B14" s="77"/>
      <c r="C14" s="77"/>
      <c r="D14" s="36">
        <f>SUM(D10:D13)</f>
        <v>87249530.284999996</v>
      </c>
      <c r="E14" s="36">
        <f>SUM(E10:E13)</f>
        <v>0</v>
      </c>
      <c r="F14" s="36">
        <f>SUM(F10:F13)</f>
        <v>87249530.284999996</v>
      </c>
      <c r="G14" s="36">
        <f>SUM(G10:G13)</f>
        <v>719290508.6960001</v>
      </c>
      <c r="H14" s="33" t="s">
        <v>36</v>
      </c>
      <c r="I14" s="34">
        <f>SUM(I10:I13)</f>
        <v>64736145.78264001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x14ac:dyDescent="0.2">
      <c r="A15" s="78" t="s">
        <v>39</v>
      </c>
      <c r="B15" s="78"/>
      <c r="C15" s="78"/>
    </row>
    <row r="16" spans="1:65" x14ac:dyDescent="0.2">
      <c r="A16" s="79" t="s">
        <v>49</v>
      </c>
      <c r="B16" s="79"/>
      <c r="C16" s="79"/>
      <c r="D16" s="15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6"/>
  <sheetViews>
    <sheetView showGridLines="0" zoomScale="85" zoomScaleNormal="85" workbookViewId="0">
      <selection activeCell="C1" sqref="C1"/>
    </sheetView>
  </sheetViews>
  <sheetFormatPr baseColWidth="10" defaultColWidth="11.42578125" defaultRowHeight="12" x14ac:dyDescent="0.2"/>
  <cols>
    <col min="1" max="1" width="11.42578125" style="9"/>
    <col min="2" max="2" width="13.28515625" style="9" customWidth="1"/>
    <col min="3" max="3" width="65.5703125" style="9" customWidth="1"/>
    <col min="4" max="4" width="18.28515625" style="9" bestFit="1" customWidth="1"/>
    <col min="5" max="5" width="17.42578125" style="9" customWidth="1"/>
    <col min="6" max="6" width="15.5703125" style="9" bestFit="1" customWidth="1"/>
    <col min="7" max="7" width="16.7109375" style="9" bestFit="1" customWidth="1"/>
    <col min="8" max="8" width="11.7109375" style="9" bestFit="1" customWidth="1"/>
    <col min="9" max="9" width="16.85546875" style="9" customWidth="1"/>
    <col min="10" max="16384" width="11.42578125" style="9"/>
  </cols>
  <sheetData>
    <row r="1" spans="1:65" ht="15" customHeight="1" x14ac:dyDescent="0.25">
      <c r="C1" s="10" t="s">
        <v>4</v>
      </c>
    </row>
    <row r="2" spans="1:65" ht="15" customHeight="1" x14ac:dyDescent="0.2"/>
    <row r="3" spans="1:65" ht="15" customHeight="1" x14ac:dyDescent="0.25">
      <c r="D3" s="11"/>
      <c r="E3"/>
    </row>
    <row r="4" spans="1:65" ht="15" customHeight="1" x14ac:dyDescent="0.25">
      <c r="D4"/>
      <c r="E4"/>
    </row>
    <row r="5" spans="1:65" x14ac:dyDescent="0.2">
      <c r="A5" s="80" t="s">
        <v>5</v>
      </c>
      <c r="B5" s="80"/>
      <c r="C5" s="80"/>
    </row>
    <row r="6" spans="1:65" x14ac:dyDescent="0.2">
      <c r="A6" s="80" t="s">
        <v>53</v>
      </c>
      <c r="B6" s="80"/>
      <c r="C6" s="80"/>
    </row>
    <row r="7" spans="1:65" x14ac:dyDescent="0.2">
      <c r="A7" s="81" t="s">
        <v>6</v>
      </c>
      <c r="B7" s="81"/>
      <c r="C7" s="81"/>
    </row>
    <row r="8" spans="1:65" s="13" customFormat="1" ht="15" customHeight="1" x14ac:dyDescent="0.2">
      <c r="A8" s="82" t="s">
        <v>7</v>
      </c>
      <c r="B8" s="84" t="s">
        <v>8</v>
      </c>
      <c r="C8" s="84" t="s">
        <v>9</v>
      </c>
      <c r="D8" s="19" t="s">
        <v>10</v>
      </c>
      <c r="E8" s="12" t="s">
        <v>11</v>
      </c>
      <c r="F8" s="20" t="s">
        <v>12</v>
      </c>
      <c r="G8" s="12" t="s">
        <v>24</v>
      </c>
      <c r="H8" s="20" t="s">
        <v>25</v>
      </c>
      <c r="I8" s="12" t="s">
        <v>26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4" customFormat="1" ht="53.65" customHeight="1" x14ac:dyDescent="0.2">
      <c r="A9" s="83"/>
      <c r="B9" s="85"/>
      <c r="C9" s="85"/>
      <c r="D9" s="21" t="s">
        <v>13</v>
      </c>
      <c r="E9" s="44" t="s">
        <v>14</v>
      </c>
      <c r="F9" s="22" t="s">
        <v>16</v>
      </c>
      <c r="G9" s="44" t="s">
        <v>17</v>
      </c>
      <c r="H9" s="22" t="s">
        <v>15</v>
      </c>
      <c r="I9" s="44" t="s">
        <v>18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1.1" customHeight="1" x14ac:dyDescent="0.2">
      <c r="A10" s="26">
        <v>1</v>
      </c>
      <c r="B10" s="30" t="s">
        <v>30</v>
      </c>
      <c r="C10" s="30" t="s">
        <v>31</v>
      </c>
      <c r="D10" s="37">
        <v>57400906.969999999</v>
      </c>
      <c r="E10" s="37">
        <v>0</v>
      </c>
      <c r="F10" s="37">
        <v>57400906.969999999</v>
      </c>
      <c r="G10" s="37">
        <v>536682575.17499989</v>
      </c>
      <c r="H10" s="31">
        <v>0.10695504125745629</v>
      </c>
      <c r="I10" s="37">
        <v>48301431.765749991</v>
      </c>
      <c r="J10" s="23"/>
    </row>
    <row r="11" spans="1:65" ht="11.1" customHeight="1" x14ac:dyDescent="0.2">
      <c r="A11" s="26">
        <v>2</v>
      </c>
      <c r="B11" s="30" t="s">
        <v>27</v>
      </c>
      <c r="C11" s="30" t="s">
        <v>28</v>
      </c>
      <c r="D11" s="37">
        <v>22870801.300000001</v>
      </c>
      <c r="E11" s="37">
        <v>0</v>
      </c>
      <c r="F11" s="37">
        <v>22870801.300000001</v>
      </c>
      <c r="G11" s="37">
        <v>114601741.30600002</v>
      </c>
      <c r="H11" s="31">
        <v>0.1995676596128875</v>
      </c>
      <c r="I11" s="37">
        <v>10314156.717540001</v>
      </c>
      <c r="J11" s="23"/>
    </row>
    <row r="12" spans="1:65" ht="11.1" customHeight="1" x14ac:dyDescent="0.2">
      <c r="A12" s="26">
        <v>3</v>
      </c>
      <c r="B12" s="30" t="s">
        <v>29</v>
      </c>
      <c r="C12" s="30" t="s">
        <v>37</v>
      </c>
      <c r="D12" s="37">
        <v>5331690.8599999994</v>
      </c>
      <c r="E12" s="37">
        <v>0</v>
      </c>
      <c r="F12" s="37">
        <v>5331690.8599999994</v>
      </c>
      <c r="G12" s="37">
        <v>42992596.119999997</v>
      </c>
      <c r="H12" s="31">
        <v>0.1240141638601749</v>
      </c>
      <c r="I12" s="37">
        <v>3869333.6507999995</v>
      </c>
      <c r="J12" s="23"/>
    </row>
    <row r="13" spans="1:65" ht="11.1" customHeight="1" x14ac:dyDescent="0.2">
      <c r="A13" s="26">
        <v>4</v>
      </c>
      <c r="B13" s="30" t="s">
        <v>32</v>
      </c>
      <c r="C13" s="30" t="s">
        <v>33</v>
      </c>
      <c r="D13" s="37">
        <v>2486203.3000000003</v>
      </c>
      <c r="E13" s="37">
        <v>0</v>
      </c>
      <c r="F13" s="37">
        <v>2486203.3000000003</v>
      </c>
      <c r="G13" s="37">
        <v>22988372.589999996</v>
      </c>
      <c r="H13" s="31">
        <v>0.10815046999375263</v>
      </c>
      <c r="I13" s="37">
        <v>2068953.5330999997</v>
      </c>
      <c r="J13" s="23"/>
    </row>
    <row r="14" spans="1:65" s="13" customFormat="1" ht="11.1" customHeight="1" x14ac:dyDescent="0.2">
      <c r="A14" s="77" t="s">
        <v>38</v>
      </c>
      <c r="B14" s="77"/>
      <c r="C14" s="77"/>
      <c r="D14" s="36">
        <f>SUM(D10:D13)</f>
        <v>88089602.429999992</v>
      </c>
      <c r="E14" s="36">
        <f>SUM(E10:E13)</f>
        <v>0</v>
      </c>
      <c r="F14" s="36">
        <f>SUM(F10:F13)</f>
        <v>88089602.429999992</v>
      </c>
      <c r="G14" s="36">
        <f>SUM(G10:G13)</f>
        <v>717265285.19099998</v>
      </c>
      <c r="H14" s="33" t="s">
        <v>36</v>
      </c>
      <c r="I14" s="34">
        <f>SUM(I10:I13)</f>
        <v>64553875.667189993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</row>
    <row r="15" spans="1:65" x14ac:dyDescent="0.2">
      <c r="A15" s="78" t="s">
        <v>39</v>
      </c>
      <c r="B15" s="78"/>
      <c r="C15" s="78"/>
    </row>
    <row r="16" spans="1:65" x14ac:dyDescent="0.2">
      <c r="A16" s="79" t="s">
        <v>49</v>
      </c>
      <c r="B16" s="79"/>
      <c r="C16" s="79"/>
      <c r="D16" s="15"/>
    </row>
  </sheetData>
  <mergeCells count="9">
    <mergeCell ref="A14:C14"/>
    <mergeCell ref="A15:C15"/>
    <mergeCell ref="A16:C16"/>
    <mergeCell ref="A5:C5"/>
    <mergeCell ref="A6:C6"/>
    <mergeCell ref="A7:C7"/>
    <mergeCell ref="A8:A9"/>
    <mergeCell ref="B8:B9"/>
    <mergeCell ref="C8:C9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ÍNDICE</vt:lpstr>
      <vt:lpstr>NOTA MEDOLÓGICA </vt:lpstr>
      <vt:lpstr>ENE_2020</vt:lpstr>
      <vt:lpstr>FEB_2020</vt:lpstr>
      <vt:lpstr>MAR_2020</vt:lpstr>
      <vt:lpstr>Abr_2020</vt:lpstr>
      <vt:lpstr>May_2020</vt:lpstr>
      <vt:lpstr>JUN_2020</vt:lpstr>
      <vt:lpstr>JUL_2020</vt:lpstr>
      <vt:lpstr>AGO_2020</vt:lpstr>
      <vt:lpstr>SEP_2020</vt:lpstr>
      <vt:lpstr>OCT_2020</vt:lpstr>
      <vt:lpstr>NOV_2020</vt:lpstr>
      <vt:lpstr>DIC_2020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Hidrovo Gina</dc:creator>
  <cp:lastModifiedBy>Bethsabé Moreno</cp:lastModifiedBy>
  <dcterms:created xsi:type="dcterms:W3CDTF">2016-02-19T19:34:05Z</dcterms:created>
  <dcterms:modified xsi:type="dcterms:W3CDTF">2021-01-19T15:53:18Z</dcterms:modified>
</cp:coreProperties>
</file>